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14" documentId="13_ncr:1_{AFB89A4B-F73E-46EA-8E9F-D99F7610F731}" xr6:coauthVersionLast="47" xr6:coauthVersionMax="47" xr10:uidLastSave="{9D355F53-1634-4999-A84D-B746DDB74A32}"/>
  <bookViews>
    <workbookView xWindow="-120" yWindow="-120" windowWidth="29040" windowHeight="17520" xr2:uid="{E3ADBB3A-E8C5-4A29-BE86-8606770CFE3A}"/>
  </bookViews>
  <sheets>
    <sheet name="Příklad-Example 2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I4" i="1"/>
  <c r="V14" i="1"/>
  <c r="S14" i="1"/>
  <c r="P14" i="1"/>
  <c r="M14" i="1"/>
  <c r="J14" i="1"/>
  <c r="G14" i="1"/>
  <c r="Y13" i="1"/>
  <c r="V13" i="1"/>
  <c r="S13" i="1"/>
  <c r="P13" i="1"/>
  <c r="M13" i="1"/>
  <c r="J13" i="1"/>
  <c r="G13" i="1"/>
  <c r="D13" i="1"/>
  <c r="K3" i="1"/>
  <c r="E4" i="1"/>
  <c r="E3" i="1"/>
  <c r="D5" i="1"/>
  <c r="C5" i="1"/>
  <c r="E5" i="1" s="1"/>
</calcChain>
</file>

<file path=xl/sharedStrings.xml><?xml version="1.0" encoding="utf-8"?>
<sst xmlns="http://schemas.openxmlformats.org/spreadsheetml/2006/main" count="37" uniqueCount="20">
  <si>
    <t>Data1</t>
  </si>
  <si>
    <t>Data2</t>
  </si>
  <si>
    <t>Kontingenční tabulky se stejnými marginálními četnostmi</t>
  </si>
  <si>
    <t>p</t>
  </si>
  <si>
    <t>n_1.</t>
  </si>
  <si>
    <t>n_2.</t>
  </si>
  <si>
    <t>n</t>
  </si>
  <si>
    <t>n_.1</t>
  </si>
  <si>
    <t>n_.2</t>
  </si>
  <si>
    <t>n_1.!*n_2.!*n_.1!*n_.2!</t>
  </si>
  <si>
    <t>d=ln b</t>
  </si>
  <si>
    <t>b=(n_11*n_22/n_12*n_21</t>
  </si>
  <si>
    <t>d</t>
  </si>
  <si>
    <t>oo</t>
  </si>
  <si>
    <t>-oo</t>
  </si>
  <si>
    <t>P</t>
  </si>
  <si>
    <t>Součet/Sum</t>
  </si>
  <si>
    <t>Contingency tables with the same marginal frequencies</t>
  </si>
  <si>
    <t>0.018757 &lt; 0.05 =&gt; Zamítáme hypotézu o nezávislosti.</t>
  </si>
  <si>
    <t>0.018757 &lt; 0.05 =&gt; We reject the hypothesis of independence.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</si>
</sst>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E418-E83C-4871-ABBD-4CFB37E3E83B}">
  <dimension ref="B2:Y25"/>
  <sheetViews>
    <sheetView tabSelected="1" workbookViewId="0"/>
  </sheetViews>
  <sheetFormatPr defaultRowHeight="12.75" x14ac:dyDescent="0.2"/>
  <cols>
    <col min="1" max="1" width="6.7109375" style="2" customWidth="1"/>
    <col min="2" max="2" width="12.5703125" style="5" customWidth="1"/>
    <col min="3" max="3" width="6.42578125" style="2" customWidth="1"/>
    <col min="4" max="4" width="8.85546875" style="2" customWidth="1"/>
    <col min="5" max="5" width="13" style="2" customWidth="1"/>
    <col min="6" max="6" width="6.28515625" style="2" customWidth="1"/>
    <col min="7" max="7" width="9.5703125" style="2" customWidth="1"/>
    <col min="8" max="8" width="7" style="2" customWidth="1"/>
    <col min="9" max="9" width="5.85546875" style="2" customWidth="1"/>
    <col min="10" max="10" width="6.7109375" style="2" customWidth="1"/>
    <col min="11" max="11" width="8.28515625" style="2" customWidth="1"/>
    <col min="12" max="12" width="6.5703125" style="2" customWidth="1"/>
    <col min="13" max="13" width="6.28515625" style="2" customWidth="1"/>
    <col min="14" max="14" width="7.140625" style="2" customWidth="1"/>
    <col min="15" max="15" width="6.42578125" style="2" customWidth="1"/>
    <col min="16" max="16" width="6" style="2" customWidth="1"/>
    <col min="17" max="17" width="7.140625" style="2" customWidth="1"/>
    <col min="18" max="18" width="6.140625" style="2" customWidth="1"/>
    <col min="19" max="19" width="6" style="2" customWidth="1"/>
    <col min="20" max="20" width="6.7109375" style="2" customWidth="1"/>
    <col min="21" max="21" width="6" style="2" customWidth="1"/>
    <col min="22" max="22" width="6.5703125" style="2" customWidth="1"/>
    <col min="23" max="23" width="5.7109375" style="2" customWidth="1"/>
    <col min="24" max="24" width="6.28515625" style="2" customWidth="1"/>
    <col min="25" max="25" width="7.5703125" style="2" customWidth="1"/>
    <col min="26" max="16384" width="9.140625" style="2"/>
  </cols>
  <sheetData>
    <row r="2" spans="2:25" x14ac:dyDescent="0.2">
      <c r="C2" s="2" t="s">
        <v>0</v>
      </c>
      <c r="D2" s="2" t="s">
        <v>1</v>
      </c>
      <c r="E2" s="3" t="s">
        <v>16</v>
      </c>
      <c r="G2" s="3"/>
      <c r="N2" s="3"/>
      <c r="Q2" s="3"/>
    </row>
    <row r="3" spans="2:25" ht="15" x14ac:dyDescent="0.2">
      <c r="C3" s="8">
        <v>6</v>
      </c>
      <c r="D3" s="8">
        <v>4</v>
      </c>
      <c r="E3" s="4">
        <f>SUM(C3:D3)</f>
        <v>10</v>
      </c>
      <c r="F3" s="4" t="s">
        <v>4</v>
      </c>
      <c r="H3" s="6" t="s">
        <v>9</v>
      </c>
      <c r="K3" s="2">
        <f>FACT(E3)*FACT(E4)*FACT(C5)*FACT(D5)</f>
        <v>5.6711408874976007E+35</v>
      </c>
    </row>
    <row r="4" spans="2:25" ht="15" x14ac:dyDescent="0.2">
      <c r="C4" s="8">
        <v>1</v>
      </c>
      <c r="D4" s="8">
        <v>13</v>
      </c>
      <c r="E4" s="4">
        <f t="shared" ref="E4:E5" si="0">SUM(C4:D4)</f>
        <v>14</v>
      </c>
      <c r="F4" s="4" t="s">
        <v>5</v>
      </c>
      <c r="H4" s="3" t="s">
        <v>12</v>
      </c>
      <c r="I4" s="2">
        <f>LN((C3*D4)/(C4*D3))</f>
        <v>2.9704144655697009</v>
      </c>
    </row>
    <row r="5" spans="2:25" ht="15" x14ac:dyDescent="0.2">
      <c r="B5" s="1" t="s">
        <v>16</v>
      </c>
      <c r="C5" s="2">
        <f>SUM(C3:C4)</f>
        <v>7</v>
      </c>
      <c r="D5" s="2">
        <f>SUM(D3:D4)</f>
        <v>17</v>
      </c>
      <c r="E5" s="4">
        <f t="shared" si="0"/>
        <v>24</v>
      </c>
      <c r="F5" s="3" t="s">
        <v>6</v>
      </c>
      <c r="M5" s="1"/>
      <c r="R5" s="3"/>
    </row>
    <row r="6" spans="2:25" x14ac:dyDescent="0.2">
      <c r="C6" s="3" t="s">
        <v>7</v>
      </c>
      <c r="D6" s="3" t="s">
        <v>8</v>
      </c>
      <c r="E6" s="3" t="s">
        <v>6</v>
      </c>
      <c r="P6" s="3"/>
      <c r="R6" s="1"/>
    </row>
    <row r="7" spans="2:25" x14ac:dyDescent="0.2">
      <c r="C7" s="3"/>
      <c r="D7" s="3"/>
      <c r="E7" s="3"/>
      <c r="P7" s="3"/>
      <c r="R7" s="1"/>
    </row>
    <row r="8" spans="2:25" x14ac:dyDescent="0.2">
      <c r="C8" s="6" t="s">
        <v>2</v>
      </c>
    </row>
    <row r="9" spans="2:25" x14ac:dyDescent="0.2">
      <c r="B9" s="1"/>
      <c r="C9" s="11" t="s">
        <v>17</v>
      </c>
      <c r="E9" s="3"/>
      <c r="F9" s="3"/>
      <c r="Q9" s="6"/>
      <c r="R9" s="1"/>
      <c r="S9" s="3"/>
    </row>
    <row r="10" spans="2:25" ht="15" x14ac:dyDescent="0.2">
      <c r="C10" s="8">
        <v>0</v>
      </c>
      <c r="D10" s="8">
        <v>10</v>
      </c>
      <c r="E10" s="3"/>
      <c r="F10" s="9">
        <v>1</v>
      </c>
      <c r="G10" s="9">
        <v>9</v>
      </c>
      <c r="H10" s="3"/>
      <c r="I10" s="9">
        <v>2</v>
      </c>
      <c r="J10" s="9">
        <v>8</v>
      </c>
      <c r="K10" s="3"/>
      <c r="L10" s="9">
        <v>3</v>
      </c>
      <c r="M10" s="9">
        <v>7</v>
      </c>
      <c r="N10" s="3"/>
      <c r="O10" s="9">
        <v>4</v>
      </c>
      <c r="P10" s="9">
        <v>6</v>
      </c>
      <c r="Q10" s="3"/>
      <c r="R10" s="9">
        <v>5</v>
      </c>
      <c r="S10" s="9">
        <v>5</v>
      </c>
      <c r="T10" s="3"/>
      <c r="U10" s="9">
        <v>6</v>
      </c>
      <c r="V10" s="9">
        <v>4</v>
      </c>
      <c r="W10" s="3"/>
      <c r="X10" s="9">
        <v>7</v>
      </c>
      <c r="Y10" s="9">
        <v>3</v>
      </c>
    </row>
    <row r="11" spans="2:25" ht="15" x14ac:dyDescent="0.2">
      <c r="C11" s="8">
        <v>7</v>
      </c>
      <c r="D11" s="8">
        <v>7</v>
      </c>
      <c r="E11" s="3"/>
      <c r="F11" s="9">
        <v>6</v>
      </c>
      <c r="G11" s="9">
        <v>8</v>
      </c>
      <c r="H11" s="3"/>
      <c r="I11" s="9">
        <v>5</v>
      </c>
      <c r="J11" s="9">
        <v>9</v>
      </c>
      <c r="K11" s="3"/>
      <c r="L11" s="9">
        <v>4</v>
      </c>
      <c r="M11" s="9">
        <v>10</v>
      </c>
      <c r="N11" s="3"/>
      <c r="O11" s="9">
        <v>3</v>
      </c>
      <c r="P11" s="9">
        <v>11</v>
      </c>
      <c r="Q11" s="3"/>
      <c r="R11" s="9">
        <v>2</v>
      </c>
      <c r="S11" s="9">
        <v>12</v>
      </c>
      <c r="T11" s="3"/>
      <c r="U11" s="9">
        <v>1</v>
      </c>
      <c r="V11" s="9">
        <v>13</v>
      </c>
      <c r="W11" s="3"/>
      <c r="X11" s="9">
        <v>0</v>
      </c>
      <c r="Y11" s="9">
        <v>14</v>
      </c>
    </row>
    <row r="12" spans="2:25" ht="15" x14ac:dyDescent="0.2">
      <c r="B12" s="1"/>
      <c r="C12" s="4"/>
      <c r="D12" s="4"/>
      <c r="E12" s="4"/>
      <c r="F12" s="4"/>
      <c r="G12" s="4"/>
      <c r="I12" s="4"/>
      <c r="J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2:25" ht="15" x14ac:dyDescent="0.2">
      <c r="B13" s="1"/>
      <c r="C13" s="4" t="s">
        <v>3</v>
      </c>
      <c r="D13" s="4">
        <f>$K$3/(FACT($E$5)*FACT(C10)*FACT(D10)*FACT(C11)*FACT(D11))</f>
        <v>9.9160945842868033E-3</v>
      </c>
      <c r="F13" s="4" t="s">
        <v>3</v>
      </c>
      <c r="G13" s="4">
        <f>$K$3/(FACT($E$5)*FACT(F10)*FACT(G10)*FACT(F11)*FACT(G11))</f>
        <v>8.6765827612509561E-2</v>
      </c>
      <c r="I13" s="4" t="s">
        <v>3</v>
      </c>
      <c r="J13" s="4">
        <f>$K$3/(FACT($E$5)*FACT(I10)*FACT(J10)*FACT(I11)*FACT(J11))</f>
        <v>0.26029748283752863</v>
      </c>
      <c r="L13" s="4" t="s">
        <v>3</v>
      </c>
      <c r="M13" s="4">
        <f>$K$3/(FACT($E$5)*FACT(L10)*FACT(M10)*FACT(L11)*FACT(M11))</f>
        <v>0.34706331045003813</v>
      </c>
      <c r="O13" s="4" t="s">
        <v>3</v>
      </c>
      <c r="P13" s="4">
        <f>$K$3/(FACT($E$5)*FACT(O10)*FACT(P10)*FACT(O11)*FACT(P11))</f>
        <v>0.22085847028638794</v>
      </c>
      <c r="R13" s="4" t="s">
        <v>3</v>
      </c>
      <c r="S13" s="4">
        <f>$K$3/(FACT($E$5)*FACT(R10)*FACT(S10)*FACT(R11)*FACT(S11))</f>
        <v>6.6257541085916374E-2</v>
      </c>
      <c r="U13" s="4" t="s">
        <v>3</v>
      </c>
      <c r="V13" s="4">
        <f>$K$3/(FACT($E$5)*FACT(U10)*FACT(V10)*FACT(U11)*FACT(V11))</f>
        <v>8.4945565494764577E-3</v>
      </c>
      <c r="X13" s="4" t="s">
        <v>3</v>
      </c>
      <c r="Y13" s="4">
        <f>$K$3/(FACT($E$5)*FACT(X10)*FACT(Y10)*FACT(X11)*FACT(Y11))</f>
        <v>3.4671659385618201E-4</v>
      </c>
    </row>
    <row r="14" spans="2:25" x14ac:dyDescent="0.2">
      <c r="C14" s="3" t="s">
        <v>12</v>
      </c>
      <c r="D14" s="10" t="s">
        <v>14</v>
      </c>
      <c r="F14" s="3" t="s">
        <v>12</v>
      </c>
      <c r="G14" s="2">
        <f>LN((F10*G11)/(F11*G10))</f>
        <v>-1.9095425048844386</v>
      </c>
      <c r="I14" s="3" t="s">
        <v>12</v>
      </c>
      <c r="J14" s="2">
        <f>LN((I10*J11)/(I11*J10))</f>
        <v>-0.79850769621777162</v>
      </c>
      <c r="L14" s="3" t="s">
        <v>12</v>
      </c>
      <c r="M14" s="2">
        <f>LN((L10*M11)/(L11*M10))</f>
        <v>6.8992871486951421E-2</v>
      </c>
      <c r="O14" s="3" t="s">
        <v>12</v>
      </c>
      <c r="P14" s="2">
        <f>LN((O10*P11)/(O11*P10))</f>
        <v>0.8938178760220965</v>
      </c>
      <c r="R14" s="3" t="s">
        <v>12</v>
      </c>
      <c r="S14" s="2">
        <f>LN((R10*S11)/(R11*S10))</f>
        <v>1.791759469228055</v>
      </c>
      <c r="U14" s="3" t="s">
        <v>12</v>
      </c>
      <c r="V14" s="7">
        <f>LN((U10*V11)/(U11*V10))</f>
        <v>2.9704144655697009</v>
      </c>
      <c r="X14" s="3" t="s">
        <v>12</v>
      </c>
      <c r="Y14" s="3" t="s">
        <v>13</v>
      </c>
    </row>
    <row r="15" spans="2:25" x14ac:dyDescent="0.2">
      <c r="C15" s="3" t="s">
        <v>10</v>
      </c>
      <c r="D15" s="3" t="s">
        <v>11</v>
      </c>
    </row>
    <row r="16" spans="2:25" x14ac:dyDescent="0.2">
      <c r="C16" s="3"/>
      <c r="F16" s="3"/>
      <c r="I16" s="3"/>
      <c r="L16" s="3"/>
      <c r="O16" s="3"/>
      <c r="R16" s="3"/>
      <c r="U16" s="3"/>
      <c r="X16" s="3"/>
    </row>
    <row r="17" spans="2:5" x14ac:dyDescent="0.2">
      <c r="B17" s="1"/>
      <c r="C17" s="3" t="s">
        <v>15</v>
      </c>
      <c r="D17" s="2">
        <f>V13+Y13+D13</f>
        <v>1.8757367727619441E-2</v>
      </c>
    </row>
    <row r="18" spans="2:5" x14ac:dyDescent="0.2">
      <c r="D18" s="6" t="s">
        <v>18</v>
      </c>
    </row>
    <row r="19" spans="2:5" x14ac:dyDescent="0.2">
      <c r="B19" s="2"/>
      <c r="C19" s="1"/>
      <c r="D19" s="11" t="s">
        <v>19</v>
      </c>
    </row>
    <row r="20" spans="2:5" x14ac:dyDescent="0.2">
      <c r="D20" s="3"/>
    </row>
    <row r="22" spans="2:5" x14ac:dyDescent="0.2">
      <c r="C22" s="1"/>
      <c r="D22" s="1"/>
    </row>
    <row r="24" spans="2:5" x14ac:dyDescent="0.2">
      <c r="B24" s="1"/>
      <c r="D24" s="1"/>
    </row>
    <row r="25" spans="2:5" x14ac:dyDescent="0.2">
      <c r="E25" s="6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21.4</vt:lpstr>
    </vt:vector>
  </TitlesOfParts>
  <Company>PRF 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Fiala Jan RNDr. et PhDr. Ph.D.</cp:lastModifiedBy>
  <dcterms:created xsi:type="dcterms:W3CDTF">2008-02-11T11:25:23Z</dcterms:created>
  <dcterms:modified xsi:type="dcterms:W3CDTF">2026-07-22T07:21:39Z</dcterms:modified>
</cp:coreProperties>
</file>