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jucb-my.sharepoint.com/personal/fiala_jcu_cz/Documents/Plocha/Mrkvička, Fiala, Petrášková TPMS/učebnice TPMS příklady v MS Excel/II Matematická statistika/"/>
    </mc:Choice>
  </mc:AlternateContent>
  <xr:revisionPtr revIDLastSave="42" documentId="13_ncr:1_{7A67ECF6-C3ED-4695-8AF0-7BDA331AD842}" xr6:coauthVersionLast="47" xr6:coauthVersionMax="47" xr10:uidLastSave="{E8C4DA13-7718-4FB4-BA25-8FAF55B688C5}"/>
  <bookViews>
    <workbookView xWindow="-120" yWindow="-120" windowWidth="29040" windowHeight="17520" xr2:uid="{00000000-000D-0000-FFFF-FFFF00000000}"/>
  </bookViews>
  <sheets>
    <sheet name="Příklad-Example 20.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27" i="1" l="1"/>
  <c r="F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4" i="1"/>
  <c r="C25" i="1"/>
  <c r="C24" i="1"/>
  <c r="G4" i="1" l="1"/>
  <c r="H4" i="1" s="1"/>
  <c r="F5" i="1"/>
  <c r="F6" i="1" l="1"/>
  <c r="G5" i="1"/>
  <c r="H5" i="1" s="1"/>
  <c r="G6" i="1" l="1"/>
  <c r="H6" i="1" s="1"/>
  <c r="F7" i="1"/>
  <c r="G7" i="1" l="1"/>
  <c r="H7" i="1" s="1"/>
  <c r="F8" i="1"/>
  <c r="G8" i="1" l="1"/>
  <c r="H8" i="1" s="1"/>
  <c r="F9" i="1"/>
  <c r="G9" i="1" l="1"/>
  <c r="H9" i="1" s="1"/>
  <c r="F10" i="1"/>
  <c r="G10" i="1" l="1"/>
  <c r="H10" i="1" s="1"/>
  <c r="F11" i="1"/>
  <c r="G11" i="1" l="1"/>
  <c r="H11" i="1" s="1"/>
  <c r="F12" i="1"/>
  <c r="G12" i="1" l="1"/>
  <c r="H12" i="1" s="1"/>
  <c r="F13" i="1"/>
  <c r="G13" i="1" l="1"/>
  <c r="H13" i="1" s="1"/>
  <c r="F14" i="1"/>
  <c r="G14" i="1" l="1"/>
  <c r="H14" i="1" s="1"/>
  <c r="F15" i="1"/>
  <c r="G15" i="1" l="1"/>
  <c r="H15" i="1" s="1"/>
  <c r="F16" i="1"/>
  <c r="G16" i="1" l="1"/>
  <c r="H16" i="1" s="1"/>
  <c r="F17" i="1"/>
  <c r="G17" i="1" l="1"/>
  <c r="H17" i="1" s="1"/>
  <c r="F18" i="1"/>
  <c r="G18" i="1" l="1"/>
  <c r="H18" i="1" s="1"/>
  <c r="F19" i="1"/>
  <c r="G19" i="1" l="1"/>
  <c r="H19" i="1" s="1"/>
  <c r="F20" i="1"/>
  <c r="G20" i="1" l="1"/>
  <c r="H20" i="1" s="1"/>
  <c r="F21" i="1"/>
  <c r="G21" i="1" l="1"/>
  <c r="H21" i="1" s="1"/>
  <c r="F22" i="1"/>
  <c r="G22" i="1" l="1"/>
  <c r="H22" i="1" s="1"/>
  <c r="F23" i="1"/>
  <c r="G23" i="1" s="1"/>
  <c r="H23" i="1" s="1"/>
  <c r="H24" i="1" s="1"/>
</calcChain>
</file>

<file path=xl/sharedStrings.xml><?xml version="1.0" encoding="utf-8"?>
<sst xmlns="http://schemas.openxmlformats.org/spreadsheetml/2006/main" count="20" uniqueCount="20">
  <si>
    <t>Data</t>
  </si>
  <si>
    <t>Rozdíly</t>
  </si>
  <si>
    <t>Maximum</t>
  </si>
  <si>
    <t>Empirická distribuční funkce</t>
  </si>
  <si>
    <t>Empirical distribution function</t>
  </si>
  <si>
    <t>Teoretická pravděpodobnost</t>
  </si>
  <si>
    <t>Teoretická distribuční funkce</t>
  </si>
  <si>
    <t>Theoretical probability</t>
  </si>
  <si>
    <t>Theoretical distribution function</t>
  </si>
  <si>
    <t>Differences</t>
  </si>
  <si>
    <t>Absolutní hodnota</t>
  </si>
  <si>
    <t>Absolute value</t>
  </si>
  <si>
    <t>0.142 &lt; 0.294 =&gt; Nezamítáme H_0.</t>
  </si>
  <si>
    <t>0.142 &lt; 0.294 =&gt; We do not reject H_0.</t>
  </si>
  <si>
    <t>AP/Arithmetic mean</t>
  </si>
  <si>
    <t>Směrodatná odchylka/Standard deviation</t>
  </si>
  <si>
    <t>Kritická hodnota/Critical value</t>
  </si>
  <si>
    <t>Aproximace D_20/D_20 approximation</t>
  </si>
  <si>
    <t>(vyčteno v tabulkách/read from tables)</t>
  </si>
  <si>
    <t>(zde není potřeba/not required here)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</si>
</sst>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"/>
  </numFmts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right" vertical="center"/>
    </xf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/>
    </xf>
    <xf numFmtId="165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N60"/>
  <sheetViews>
    <sheetView tabSelected="1" workbookViewId="0"/>
  </sheetViews>
  <sheetFormatPr defaultRowHeight="15" x14ac:dyDescent="0.25"/>
  <cols>
    <col min="1" max="1" width="9.140625" style="2"/>
    <col min="2" max="2" width="31.7109375" style="2" customWidth="1"/>
    <col min="3" max="3" width="9.140625" style="2"/>
    <col min="4" max="4" width="29.7109375" style="2" customWidth="1"/>
    <col min="5" max="5" width="27" style="2" customWidth="1"/>
    <col min="6" max="6" width="32.42578125" style="2" customWidth="1"/>
    <col min="7" max="7" width="15.28515625" style="2" customWidth="1"/>
    <col min="8" max="8" width="20.140625" style="2" customWidth="1"/>
    <col min="9" max="9" width="13" style="2" customWidth="1"/>
    <col min="10" max="10" width="16.85546875" style="2" customWidth="1"/>
    <col min="11" max="11" width="18.140625" style="2" customWidth="1"/>
    <col min="12" max="16384" width="9.140625" style="2"/>
  </cols>
  <sheetData>
    <row r="2" spans="2:8" x14ac:dyDescent="0.25">
      <c r="D2" t="s">
        <v>4</v>
      </c>
      <c r="E2" s="8" t="s">
        <v>7</v>
      </c>
      <c r="F2" t="s">
        <v>8</v>
      </c>
      <c r="G2" s="2" t="s">
        <v>9</v>
      </c>
      <c r="H2" s="9" t="s">
        <v>11</v>
      </c>
    </row>
    <row r="3" spans="2:8" x14ac:dyDescent="0.25">
      <c r="B3" s="7" t="s">
        <v>0</v>
      </c>
      <c r="D3" s="2" t="s">
        <v>3</v>
      </c>
      <c r="E3" s="2" t="s">
        <v>5</v>
      </c>
      <c r="F3" s="2" t="s">
        <v>6</v>
      </c>
      <c r="G3" s="2" t="s">
        <v>1</v>
      </c>
      <c r="H3" s="2" t="s">
        <v>10</v>
      </c>
    </row>
    <row r="4" spans="2:8" x14ac:dyDescent="0.25">
      <c r="B4" s="3">
        <v>1</v>
      </c>
      <c r="C4" s="3">
        <v>-2.63</v>
      </c>
      <c r="D4" s="2">
        <f>_xlfn.NORM.S.DIST(C4,TRUE)</f>
        <v>4.2692434090893508E-3</v>
      </c>
      <c r="E4" s="2">
        <v>0.05</v>
      </c>
      <c r="F4" s="2">
        <f>E4</f>
        <v>0.05</v>
      </c>
      <c r="G4" s="2">
        <f>F4-D4</f>
        <v>4.5730756590910651E-2</v>
      </c>
      <c r="H4" s="2">
        <f>ABS(G4)</f>
        <v>4.5730756590910651E-2</v>
      </c>
    </row>
    <row r="5" spans="2:8" x14ac:dyDescent="0.25">
      <c r="B5" s="3">
        <v>2</v>
      </c>
      <c r="C5" s="3">
        <v>-1.28</v>
      </c>
      <c r="D5" s="2">
        <f t="shared" ref="D5:D23" si="0">_xlfn.NORM.S.DIST(C5,TRUE)</f>
        <v>0.10027256795444205</v>
      </c>
      <c r="E5" s="2">
        <v>0.05</v>
      </c>
      <c r="F5" s="2">
        <f>F4+E5</f>
        <v>0.1</v>
      </c>
      <c r="G5" s="2">
        <f t="shared" ref="G5:G23" si="1">F5-D5</f>
        <v>-2.7256795444204063E-4</v>
      </c>
      <c r="H5" s="2">
        <f t="shared" ref="H5:H23" si="2">ABS(G5)</f>
        <v>2.7256795444204063E-4</v>
      </c>
    </row>
    <row r="6" spans="2:8" x14ac:dyDescent="0.25">
      <c r="B6" s="3">
        <v>3</v>
      </c>
      <c r="C6" s="3">
        <v>-1.23</v>
      </c>
      <c r="D6" s="2">
        <f t="shared" si="0"/>
        <v>0.1093485524256919</v>
      </c>
      <c r="E6" s="2">
        <v>0.05</v>
      </c>
      <c r="F6" s="2">
        <f t="shared" ref="F6:F23" si="3">F5+E6</f>
        <v>0.15000000000000002</v>
      </c>
      <c r="G6" s="2">
        <f t="shared" si="1"/>
        <v>4.0651447574308122E-2</v>
      </c>
      <c r="H6" s="2">
        <f t="shared" si="2"/>
        <v>4.0651447574308122E-2</v>
      </c>
    </row>
    <row r="7" spans="2:8" x14ac:dyDescent="0.25">
      <c r="B7" s="3">
        <v>4</v>
      </c>
      <c r="C7" s="3">
        <v>-0.92</v>
      </c>
      <c r="D7" s="2">
        <f t="shared" si="0"/>
        <v>0.17878637961437172</v>
      </c>
      <c r="E7" s="2">
        <v>0.05</v>
      </c>
      <c r="F7" s="2">
        <f t="shared" si="3"/>
        <v>0.2</v>
      </c>
      <c r="G7" s="2">
        <f t="shared" si="1"/>
        <v>2.1213620385628296E-2</v>
      </c>
      <c r="H7" s="2">
        <f t="shared" si="2"/>
        <v>2.1213620385628296E-2</v>
      </c>
    </row>
    <row r="8" spans="2:8" x14ac:dyDescent="0.25">
      <c r="B8" s="3">
        <v>5</v>
      </c>
      <c r="C8" s="3">
        <v>-0.91</v>
      </c>
      <c r="D8" s="2">
        <f t="shared" si="0"/>
        <v>0.18141125489179724</v>
      </c>
      <c r="E8" s="2">
        <v>0.05</v>
      </c>
      <c r="F8" s="2">
        <f t="shared" si="3"/>
        <v>0.25</v>
      </c>
      <c r="G8" s="2">
        <f t="shared" si="1"/>
        <v>6.8588745108202759E-2</v>
      </c>
      <c r="H8" s="2">
        <f t="shared" si="2"/>
        <v>6.8588745108202759E-2</v>
      </c>
    </row>
    <row r="9" spans="2:8" x14ac:dyDescent="0.25">
      <c r="B9" s="3">
        <v>6</v>
      </c>
      <c r="C9" s="3">
        <v>-0.78</v>
      </c>
      <c r="D9" s="2">
        <f t="shared" si="0"/>
        <v>0.21769543758573306</v>
      </c>
      <c r="E9" s="2">
        <v>0.05</v>
      </c>
      <c r="F9" s="2">
        <f t="shared" si="3"/>
        <v>0.3</v>
      </c>
      <c r="G9" s="2">
        <f t="shared" si="1"/>
        <v>8.2304562414266924E-2</v>
      </c>
      <c r="H9" s="2">
        <f t="shared" si="2"/>
        <v>8.2304562414266924E-2</v>
      </c>
    </row>
    <row r="10" spans="2:8" x14ac:dyDescent="0.25">
      <c r="B10" s="3">
        <v>7</v>
      </c>
      <c r="C10" s="3">
        <v>-0.77</v>
      </c>
      <c r="D10" s="2">
        <f t="shared" si="0"/>
        <v>0.22064994634264959</v>
      </c>
      <c r="E10" s="2">
        <v>0.05</v>
      </c>
      <c r="F10" s="2">
        <f t="shared" si="3"/>
        <v>0.35</v>
      </c>
      <c r="G10" s="2">
        <f t="shared" si="1"/>
        <v>0.12935005365735039</v>
      </c>
      <c r="H10" s="2">
        <f t="shared" si="2"/>
        <v>0.12935005365735039</v>
      </c>
    </row>
    <row r="11" spans="2:8" x14ac:dyDescent="0.25">
      <c r="B11" s="3">
        <v>8</v>
      </c>
      <c r="C11" s="3">
        <v>-0.5</v>
      </c>
      <c r="D11" s="2">
        <f t="shared" si="0"/>
        <v>0.30853753872598688</v>
      </c>
      <c r="E11" s="2">
        <v>0.05</v>
      </c>
      <c r="F11" s="2">
        <f t="shared" si="3"/>
        <v>0.39999999999999997</v>
      </c>
      <c r="G11" s="2">
        <f t="shared" si="1"/>
        <v>9.1462461274013085E-2</v>
      </c>
      <c r="H11" s="2">
        <f t="shared" si="2"/>
        <v>9.1462461274013085E-2</v>
      </c>
    </row>
    <row r="12" spans="2:8" x14ac:dyDescent="0.25">
      <c r="B12" s="3">
        <v>9</v>
      </c>
      <c r="C12" s="3">
        <v>-0.41</v>
      </c>
      <c r="D12" s="2">
        <f t="shared" si="0"/>
        <v>0.34090297377232259</v>
      </c>
      <c r="E12" s="2">
        <v>0.05</v>
      </c>
      <c r="F12" s="2">
        <f t="shared" si="3"/>
        <v>0.44999999999999996</v>
      </c>
      <c r="G12" s="2">
        <f t="shared" si="1"/>
        <v>0.10909702622767736</v>
      </c>
      <c r="H12" s="2">
        <f t="shared" si="2"/>
        <v>0.10909702622767736</v>
      </c>
    </row>
    <row r="13" spans="2:8" x14ac:dyDescent="0.25">
      <c r="B13" s="3">
        <v>10</v>
      </c>
      <c r="C13" s="3">
        <v>-0.35</v>
      </c>
      <c r="D13" s="2">
        <f t="shared" si="0"/>
        <v>0.3631693488243809</v>
      </c>
      <c r="E13" s="2">
        <v>0.05</v>
      </c>
      <c r="F13" s="2">
        <f t="shared" si="3"/>
        <v>0.49999999999999994</v>
      </c>
      <c r="G13" s="2">
        <f t="shared" si="1"/>
        <v>0.13683065117561904</v>
      </c>
      <c r="H13" s="2">
        <f t="shared" si="2"/>
        <v>0.13683065117561904</v>
      </c>
    </row>
    <row r="14" spans="2:8" x14ac:dyDescent="0.25">
      <c r="B14" s="3">
        <v>11</v>
      </c>
      <c r="C14" s="3">
        <v>-0.11</v>
      </c>
      <c r="D14" s="2">
        <f t="shared" si="0"/>
        <v>0.45620468745768322</v>
      </c>
      <c r="E14" s="2">
        <v>0.05</v>
      </c>
      <c r="F14" s="2">
        <f t="shared" si="3"/>
        <v>0.54999999999999993</v>
      </c>
      <c r="G14" s="2">
        <f t="shared" si="1"/>
        <v>9.3795312542316711E-2</v>
      </c>
      <c r="H14" s="2">
        <f t="shared" si="2"/>
        <v>9.3795312542316711E-2</v>
      </c>
    </row>
    <row r="15" spans="2:8" x14ac:dyDescent="0.25">
      <c r="B15" s="3">
        <v>12</v>
      </c>
      <c r="C15" s="3">
        <v>-0.01</v>
      </c>
      <c r="D15" s="2">
        <f t="shared" si="0"/>
        <v>0.4960106436853684</v>
      </c>
      <c r="E15" s="2">
        <v>0.05</v>
      </c>
      <c r="F15" s="2">
        <f t="shared" si="3"/>
        <v>0.6</v>
      </c>
      <c r="G15" s="2">
        <f t="shared" si="1"/>
        <v>0.10398935631463158</v>
      </c>
      <c r="H15" s="2">
        <f t="shared" si="2"/>
        <v>0.10398935631463158</v>
      </c>
    </row>
    <row r="16" spans="2:8" x14ac:dyDescent="0.25">
      <c r="B16" s="3">
        <v>13</v>
      </c>
      <c r="C16" s="3">
        <v>0.02</v>
      </c>
      <c r="D16" s="2">
        <f t="shared" si="0"/>
        <v>0.50797831371690205</v>
      </c>
      <c r="E16" s="2">
        <v>0.05</v>
      </c>
      <c r="F16" s="2">
        <f t="shared" si="3"/>
        <v>0.65</v>
      </c>
      <c r="G16" s="2">
        <f t="shared" si="1"/>
        <v>0.14202168628309797</v>
      </c>
      <c r="H16" s="2">
        <f t="shared" si="2"/>
        <v>0.14202168628309797</v>
      </c>
    </row>
    <row r="17" spans="2:14" x14ac:dyDescent="0.25">
      <c r="B17" s="3">
        <v>14</v>
      </c>
      <c r="C17" s="3">
        <v>0.23</v>
      </c>
      <c r="D17" s="2">
        <f t="shared" si="0"/>
        <v>0.59095411514200591</v>
      </c>
      <c r="E17" s="2">
        <v>0.05</v>
      </c>
      <c r="F17" s="2">
        <f t="shared" si="3"/>
        <v>0.70000000000000007</v>
      </c>
      <c r="G17" s="2">
        <f t="shared" si="1"/>
        <v>0.10904588485799416</v>
      </c>
      <c r="H17" s="2">
        <f t="shared" si="2"/>
        <v>0.10904588485799416</v>
      </c>
    </row>
    <row r="18" spans="2:14" x14ac:dyDescent="0.25">
      <c r="B18" s="3">
        <v>15</v>
      </c>
      <c r="C18" s="3">
        <v>0.56000000000000005</v>
      </c>
      <c r="D18" s="2">
        <f t="shared" si="0"/>
        <v>0.71226028115097295</v>
      </c>
      <c r="E18" s="2">
        <v>0.05</v>
      </c>
      <c r="F18" s="2">
        <f t="shared" si="3"/>
        <v>0.75000000000000011</v>
      </c>
      <c r="G18" s="2">
        <f t="shared" si="1"/>
        <v>3.773971884902716E-2</v>
      </c>
      <c r="H18" s="2">
        <f t="shared" si="2"/>
        <v>3.773971884902716E-2</v>
      </c>
    </row>
    <row r="19" spans="2:14" x14ac:dyDescent="0.25">
      <c r="B19" s="3">
        <v>16</v>
      </c>
      <c r="C19" s="3">
        <v>0.75</v>
      </c>
      <c r="D19" s="2">
        <f t="shared" si="0"/>
        <v>0.77337264762313174</v>
      </c>
      <c r="E19" s="2">
        <v>0.05</v>
      </c>
      <c r="F19" s="2">
        <f t="shared" si="3"/>
        <v>0.80000000000000016</v>
      </c>
      <c r="G19" s="2">
        <f t="shared" si="1"/>
        <v>2.6627352376868418E-2</v>
      </c>
      <c r="H19" s="2">
        <f t="shared" si="2"/>
        <v>2.6627352376868418E-2</v>
      </c>
    </row>
    <row r="20" spans="2:14" x14ac:dyDescent="0.25">
      <c r="B20" s="3">
        <v>17</v>
      </c>
      <c r="C20" s="3">
        <v>0.84</v>
      </c>
      <c r="D20" s="2">
        <f t="shared" si="0"/>
        <v>0.79954580673955034</v>
      </c>
      <c r="E20" s="2">
        <v>0.05</v>
      </c>
      <c r="F20" s="2">
        <f t="shared" si="3"/>
        <v>0.8500000000000002</v>
      </c>
      <c r="G20" s="2">
        <f t="shared" si="1"/>
        <v>5.0454193260449864E-2</v>
      </c>
      <c r="H20" s="2">
        <f t="shared" si="2"/>
        <v>5.0454193260449864E-2</v>
      </c>
      <c r="L20" s="4"/>
      <c r="N20" s="4"/>
    </row>
    <row r="21" spans="2:14" x14ac:dyDescent="0.25">
      <c r="B21" s="3">
        <v>18</v>
      </c>
      <c r="C21" s="3">
        <v>0.87</v>
      </c>
      <c r="D21" s="2">
        <f t="shared" si="0"/>
        <v>0.80784979789630373</v>
      </c>
      <c r="E21" s="2">
        <v>0.05</v>
      </c>
      <c r="F21" s="2">
        <f t="shared" si="3"/>
        <v>0.90000000000000024</v>
      </c>
      <c r="G21" s="2">
        <f t="shared" si="1"/>
        <v>9.215020210369651E-2</v>
      </c>
      <c r="H21" s="2">
        <f t="shared" si="2"/>
        <v>9.215020210369651E-2</v>
      </c>
      <c r="L21" s="4"/>
      <c r="N21" s="4"/>
    </row>
    <row r="22" spans="2:14" x14ac:dyDescent="0.25">
      <c r="B22" s="3">
        <v>19</v>
      </c>
      <c r="C22" s="3">
        <v>1.46</v>
      </c>
      <c r="D22" s="2">
        <f t="shared" si="0"/>
        <v>0.92785496303410619</v>
      </c>
      <c r="E22" s="2">
        <v>0.05</v>
      </c>
      <c r="F22" s="2">
        <f t="shared" si="3"/>
        <v>0.95000000000000029</v>
      </c>
      <c r="G22" s="2">
        <f t="shared" si="1"/>
        <v>2.2145036965894094E-2</v>
      </c>
      <c r="H22" s="2">
        <f t="shared" si="2"/>
        <v>2.2145036965894094E-2</v>
      </c>
      <c r="L22" s="4"/>
      <c r="N22" s="4"/>
    </row>
    <row r="23" spans="2:14" x14ac:dyDescent="0.25">
      <c r="B23" s="3">
        <v>20</v>
      </c>
      <c r="C23" s="3">
        <v>1.62</v>
      </c>
      <c r="D23" s="2">
        <f t="shared" si="0"/>
        <v>0.94738386154574794</v>
      </c>
      <c r="E23" s="2">
        <v>0.05</v>
      </c>
      <c r="F23" s="2">
        <f t="shared" si="3"/>
        <v>1.0000000000000002</v>
      </c>
      <c r="G23" s="2">
        <f t="shared" si="1"/>
        <v>5.2616138454252281E-2</v>
      </c>
      <c r="H23" s="2">
        <f t="shared" si="2"/>
        <v>5.2616138454252281E-2</v>
      </c>
      <c r="L23" s="4"/>
      <c r="N23" s="4"/>
    </row>
    <row r="24" spans="2:14" x14ac:dyDescent="0.25">
      <c r="B24" s="1" t="s">
        <v>14</v>
      </c>
      <c r="C24" s="2">
        <f>AVERAGE(C14:C23)</f>
        <v>0.623</v>
      </c>
      <c r="F24" s="1"/>
      <c r="G24" s="1" t="s">
        <v>2</v>
      </c>
      <c r="H24" s="2">
        <f>MAX(H4:H23)</f>
        <v>0.14202168628309797</v>
      </c>
      <c r="K24" s="4"/>
      <c r="L24" s="4"/>
      <c r="N24" s="4"/>
    </row>
    <row r="25" spans="2:14" x14ac:dyDescent="0.25">
      <c r="B25" s="1" t="s">
        <v>15</v>
      </c>
      <c r="C25" s="2">
        <f>_xlfn.STDEV.S(C4:C23)</f>
        <v>1.0263521248628691</v>
      </c>
      <c r="H25" s="5" t="s">
        <v>12</v>
      </c>
      <c r="K25" s="4"/>
      <c r="N25" s="4"/>
    </row>
    <row r="26" spans="2:14" x14ac:dyDescent="0.25">
      <c r="B26" s="1" t="s">
        <v>16</v>
      </c>
      <c r="C26" s="2">
        <v>0.29399999999999998</v>
      </c>
      <c r="D26" s="5" t="s">
        <v>18</v>
      </c>
      <c r="H26" t="s">
        <v>13</v>
      </c>
      <c r="K26" s="4"/>
      <c r="N26" s="4"/>
    </row>
    <row r="27" spans="2:14" x14ac:dyDescent="0.25">
      <c r="B27" s="1" t="s">
        <v>17</v>
      </c>
      <c r="C27" s="2">
        <f>SQRT((1/40)*LN((2/0.05)))</f>
        <v>0.3036807309541526</v>
      </c>
      <c r="D27" s="5" t="s">
        <v>19</v>
      </c>
      <c r="G27" s="5"/>
      <c r="I27" s="5"/>
      <c r="N27" s="4"/>
    </row>
    <row r="28" spans="2:14" x14ac:dyDescent="0.25">
      <c r="N28" s="4"/>
    </row>
    <row r="29" spans="2:14" x14ac:dyDescent="0.25">
      <c r="N29" s="4"/>
    </row>
    <row r="31" spans="2:14" x14ac:dyDescent="0.25">
      <c r="B31" s="5"/>
    </row>
    <row r="32" spans="2:14" x14ac:dyDescent="0.25">
      <c r="K32" s="6"/>
    </row>
    <row r="33" spans="2:12" x14ac:dyDescent="0.25">
      <c r="B33" s="5"/>
    </row>
    <row r="34" spans="2:12" x14ac:dyDescent="0.25">
      <c r="L34" s="5"/>
    </row>
    <row r="35" spans="2:12" x14ac:dyDescent="0.25">
      <c r="L35" s="5"/>
    </row>
    <row r="36" spans="2:12" x14ac:dyDescent="0.25">
      <c r="L36" s="5"/>
    </row>
    <row r="37" spans="2:12" x14ac:dyDescent="0.25">
      <c r="L37" s="5"/>
    </row>
    <row r="38" spans="2:12" x14ac:dyDescent="0.25">
      <c r="L38" s="5"/>
    </row>
    <row r="39" spans="2:12" x14ac:dyDescent="0.25">
      <c r="L39" s="5"/>
    </row>
    <row r="40" spans="2:12" x14ac:dyDescent="0.25">
      <c r="L40" s="5"/>
    </row>
    <row r="41" spans="2:12" x14ac:dyDescent="0.25">
      <c r="L41" s="5"/>
    </row>
    <row r="42" spans="2:12" x14ac:dyDescent="0.25">
      <c r="L42" s="5"/>
    </row>
    <row r="44" spans="2:12" x14ac:dyDescent="0.25">
      <c r="J44" s="1"/>
    </row>
    <row r="54" spans="10:13" x14ac:dyDescent="0.25">
      <c r="J54" s="1"/>
    </row>
    <row r="56" spans="10:13" x14ac:dyDescent="0.25">
      <c r="L56" s="7"/>
      <c r="M56" s="5"/>
    </row>
    <row r="60" spans="10:13" x14ac:dyDescent="0.25">
      <c r="M60" s="7"/>
    </row>
  </sheetData>
  <sortState xmlns:xlrd2="http://schemas.microsoft.com/office/spreadsheetml/2017/richdata2" ref="K33:K42">
    <sortCondition ref="K33:K42"/>
  </sortState>
  <phoneticPr fontId="2" type="noConversion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Příklad-Example 20.5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Fiala Jan RNDr. et PhDr. Ph.D.</dc:creator>
  <cp:lastModifiedBy>Fiala Jan RNDr. et PhDr. Ph.D.</cp:lastModifiedBy>
  <dcterms:created xsi:type="dcterms:W3CDTF">2022-06-12T06:30:52Z</dcterms:created>
  <dcterms:modified xsi:type="dcterms:W3CDTF">2026-07-20T15:22:11Z</dcterms:modified>
</cp:coreProperties>
</file>