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29" documentId="13_ncr:1_{29D5FBB6-2205-47B6-A2F4-F2029A6988B6}" xr6:coauthVersionLast="47" xr6:coauthVersionMax="47" xr10:uidLastSave="{25309EA4-6EC3-4458-A020-E4A0A29CED65}"/>
  <bookViews>
    <workbookView xWindow="-120" yWindow="-120" windowWidth="29040" windowHeight="17520" xr2:uid="{00000000-000D-0000-FFFF-FFFF00000000}"/>
  </bookViews>
  <sheets>
    <sheet name="Příklad-Example 2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" l="1"/>
  <c r="C14" i="1"/>
  <c r="E8" i="1" s="1"/>
  <c r="F8" i="1" s="1"/>
  <c r="G8" i="1" s="1"/>
  <c r="H8" i="1" s="1"/>
  <c r="E11" i="1" l="1"/>
  <c r="F11" i="1" s="1"/>
  <c r="G11" i="1" s="1"/>
  <c r="H11" i="1" s="1"/>
  <c r="E7" i="1"/>
  <c r="F7" i="1" s="1"/>
  <c r="G7" i="1" s="1"/>
  <c r="H7" i="1" s="1"/>
  <c r="E4" i="1"/>
  <c r="B20" i="1" s="1"/>
  <c r="E10" i="1"/>
  <c r="F10" i="1" s="1"/>
  <c r="G10" i="1" s="1"/>
  <c r="H10" i="1" s="1"/>
  <c r="E6" i="1"/>
  <c r="F6" i="1" s="1"/>
  <c r="G6" i="1" s="1"/>
  <c r="H6" i="1" s="1"/>
  <c r="E13" i="1"/>
  <c r="F13" i="1" s="1"/>
  <c r="G13" i="1" s="1"/>
  <c r="H13" i="1" s="1"/>
  <c r="E9" i="1"/>
  <c r="F9" i="1" s="1"/>
  <c r="G9" i="1" s="1"/>
  <c r="H9" i="1" s="1"/>
  <c r="E5" i="1"/>
  <c r="F5" i="1" s="1"/>
  <c r="G5" i="1" s="1"/>
  <c r="H5" i="1" s="1"/>
  <c r="E12" i="1"/>
  <c r="F12" i="1" s="1"/>
  <c r="G12" i="1" s="1"/>
  <c r="H12" i="1" s="1"/>
  <c r="F4" i="1" l="1"/>
  <c r="G4" i="1" s="1"/>
  <c r="H4" i="1" s="1"/>
  <c r="H14" i="1" s="1"/>
  <c r="E14" i="1"/>
</calcChain>
</file>

<file path=xl/sharedStrings.xml><?xml version="1.0" encoding="utf-8"?>
<sst xmlns="http://schemas.openxmlformats.org/spreadsheetml/2006/main" count="19" uniqueCount="19">
  <si>
    <t>celkem</t>
  </si>
  <si>
    <t>np_i</t>
  </si>
  <si>
    <t>x_i-np_i</t>
  </si>
  <si>
    <t>(x_i-np_i)^2</t>
  </si>
  <si>
    <t>(x_i-np_i)^2/np_i</t>
  </si>
  <si>
    <t>krit.hodnota</t>
  </si>
  <si>
    <t>testová statistika &lt; krit.hodnota</t>
  </si>
  <si>
    <t xml:space="preserve">nezamítáme H_0 </t>
  </si>
  <si>
    <t>chisq.test</t>
  </si>
  <si>
    <t>Data</t>
  </si>
  <si>
    <t>Teorerická pravděpodobnost</t>
  </si>
  <si>
    <t>Critical value</t>
  </si>
  <si>
    <t>test statistic &lt; critical value</t>
  </si>
  <si>
    <t>We do not reject H_0.</t>
  </si>
  <si>
    <t>Generátor je náhodný, hrací kostka je se spolehlivostí 95 % spravedlivá.</t>
  </si>
  <si>
    <t>The generator is random; the die is fair with 95% confidence.</t>
  </si>
  <si>
    <t>Hodnota rozdělení chi2 pro testové kritérium</t>
  </si>
  <si>
    <t>Value of the chi-square distribution for the test statistic</t>
  </si>
  <si>
    <t>Theoretical (expected) 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</si>
</sst>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2"/>
  <sheetViews>
    <sheetView tabSelected="1" workbookViewId="0"/>
  </sheetViews>
  <sheetFormatPr defaultRowHeight="15" x14ac:dyDescent="0.25"/>
  <cols>
    <col min="1" max="1" width="7.28515625" style="1" customWidth="1"/>
    <col min="2" max="2" width="13" style="1" customWidth="1"/>
    <col min="3" max="3" width="16.42578125" style="1" customWidth="1"/>
    <col min="4" max="4" width="29.28515625" style="1" customWidth="1"/>
    <col min="5" max="5" width="10" style="1" customWidth="1"/>
    <col min="6" max="6" width="11.5703125" style="1" customWidth="1"/>
    <col min="7" max="7" width="13" style="1" customWidth="1"/>
    <col min="8" max="8" width="16.85546875" style="1" customWidth="1"/>
    <col min="9" max="9" width="18.140625" style="1" customWidth="1"/>
    <col min="10" max="16384" width="9.140625" style="1"/>
  </cols>
  <sheetData>
    <row r="2" spans="2:12" x14ac:dyDescent="0.25">
      <c r="D2" s="1" t="s">
        <v>18</v>
      </c>
    </row>
    <row r="3" spans="2:12" x14ac:dyDescent="0.25">
      <c r="B3" s="3" t="s">
        <v>9</v>
      </c>
      <c r="D3" s="1" t="s">
        <v>10</v>
      </c>
      <c r="E3" s="1" t="s">
        <v>1</v>
      </c>
      <c r="F3" s="1" t="s">
        <v>2</v>
      </c>
      <c r="G3" s="1" t="s">
        <v>3</v>
      </c>
      <c r="H3" s="1" t="s">
        <v>4</v>
      </c>
    </row>
    <row r="4" spans="2:12" x14ac:dyDescent="0.25">
      <c r="B4" s="1">
        <v>0</v>
      </c>
      <c r="C4" s="4">
        <v>59889</v>
      </c>
      <c r="D4" s="1">
        <v>0.1</v>
      </c>
      <c r="E4" s="1">
        <f>D4*$C$14</f>
        <v>60000</v>
      </c>
      <c r="F4" s="1">
        <f>C4-E4</f>
        <v>-111</v>
      </c>
      <c r="G4" s="1">
        <f>F4^2</f>
        <v>12321</v>
      </c>
      <c r="H4" s="1">
        <f>G4/E4</f>
        <v>0.20535</v>
      </c>
    </row>
    <row r="5" spans="2:12" x14ac:dyDescent="0.25">
      <c r="B5" s="1">
        <v>1</v>
      </c>
      <c r="C5" s="4">
        <v>59796</v>
      </c>
      <c r="D5" s="1">
        <v>0.1</v>
      </c>
      <c r="E5" s="1">
        <f t="shared" ref="E5:E13" si="0">D5*$C$14</f>
        <v>60000</v>
      </c>
      <c r="F5" s="1">
        <f t="shared" ref="F5:F13" si="1">C5-E5</f>
        <v>-204</v>
      </c>
      <c r="G5" s="1">
        <f t="shared" ref="G5:G13" si="2">F5^2</f>
        <v>41616</v>
      </c>
      <c r="H5" s="1">
        <f t="shared" ref="H5:H13" si="3">G5/E5</f>
        <v>0.69359999999999999</v>
      </c>
    </row>
    <row r="6" spans="2:12" x14ac:dyDescent="0.25">
      <c r="B6" s="1">
        <v>2</v>
      </c>
      <c r="C6" s="4">
        <v>59969</v>
      </c>
      <c r="D6" s="1">
        <v>0.1</v>
      </c>
      <c r="E6" s="1">
        <f t="shared" si="0"/>
        <v>60000</v>
      </c>
      <c r="F6" s="1">
        <f t="shared" si="1"/>
        <v>-31</v>
      </c>
      <c r="G6" s="1">
        <f t="shared" si="2"/>
        <v>961</v>
      </c>
      <c r="H6" s="1">
        <f t="shared" si="3"/>
        <v>1.6016666666666665E-2</v>
      </c>
    </row>
    <row r="7" spans="2:12" x14ac:dyDescent="0.25">
      <c r="B7" s="1">
        <v>3</v>
      </c>
      <c r="C7" s="4">
        <v>60056</v>
      </c>
      <c r="D7" s="1">
        <v>0.1</v>
      </c>
      <c r="E7" s="1">
        <f t="shared" si="0"/>
        <v>60000</v>
      </c>
      <c r="F7" s="1">
        <f t="shared" si="1"/>
        <v>56</v>
      </c>
      <c r="G7" s="1">
        <f t="shared" si="2"/>
        <v>3136</v>
      </c>
      <c r="H7" s="1">
        <f t="shared" si="3"/>
        <v>5.226666666666667E-2</v>
      </c>
    </row>
    <row r="8" spans="2:12" x14ac:dyDescent="0.25">
      <c r="B8" s="1">
        <v>4</v>
      </c>
      <c r="C8" s="4">
        <v>60303</v>
      </c>
      <c r="D8" s="1">
        <v>0.1</v>
      </c>
      <c r="E8" s="1">
        <f t="shared" si="0"/>
        <v>60000</v>
      </c>
      <c r="F8" s="1">
        <f t="shared" si="1"/>
        <v>303</v>
      </c>
      <c r="G8" s="1">
        <f t="shared" si="2"/>
        <v>91809</v>
      </c>
      <c r="H8" s="1">
        <f t="shared" si="3"/>
        <v>1.5301499999999999</v>
      </c>
    </row>
    <row r="9" spans="2:12" x14ac:dyDescent="0.25">
      <c r="B9" s="1">
        <v>5</v>
      </c>
      <c r="C9" s="4">
        <v>60048</v>
      </c>
      <c r="D9" s="1">
        <v>0.1</v>
      </c>
      <c r="E9" s="1">
        <f t="shared" si="0"/>
        <v>60000</v>
      </c>
      <c r="F9" s="1">
        <f t="shared" si="1"/>
        <v>48</v>
      </c>
      <c r="G9" s="1">
        <f t="shared" si="2"/>
        <v>2304</v>
      </c>
      <c r="H9" s="1">
        <f t="shared" si="3"/>
        <v>3.8399999999999997E-2</v>
      </c>
    </row>
    <row r="10" spans="2:12" x14ac:dyDescent="0.25">
      <c r="B10" s="1">
        <v>6</v>
      </c>
      <c r="C10" s="4">
        <v>60234</v>
      </c>
      <c r="D10" s="1">
        <v>0.1</v>
      </c>
      <c r="E10" s="1">
        <f t="shared" si="0"/>
        <v>60000</v>
      </c>
      <c r="F10" s="1">
        <f t="shared" si="1"/>
        <v>234</v>
      </c>
      <c r="G10" s="1">
        <f t="shared" si="2"/>
        <v>54756</v>
      </c>
      <c r="H10" s="1">
        <f t="shared" si="3"/>
        <v>0.91259999999999997</v>
      </c>
      <c r="J10" s="5"/>
      <c r="L10" s="5"/>
    </row>
    <row r="11" spans="2:12" x14ac:dyDescent="0.25">
      <c r="B11" s="1">
        <v>7</v>
      </c>
      <c r="C11" s="4">
        <v>59750</v>
      </c>
      <c r="D11" s="1">
        <v>0.1</v>
      </c>
      <c r="E11" s="1">
        <f t="shared" si="0"/>
        <v>60000</v>
      </c>
      <c r="F11" s="1">
        <f t="shared" si="1"/>
        <v>-250</v>
      </c>
      <c r="G11" s="1">
        <f t="shared" si="2"/>
        <v>62500</v>
      </c>
      <c r="H11" s="1">
        <f t="shared" si="3"/>
        <v>1.0416666666666667</v>
      </c>
      <c r="J11" s="5"/>
      <c r="L11" s="5"/>
    </row>
    <row r="12" spans="2:12" x14ac:dyDescent="0.25">
      <c r="B12" s="1">
        <v>8</v>
      </c>
      <c r="C12" s="4">
        <v>60224</v>
      </c>
      <c r="D12" s="1">
        <v>0.1</v>
      </c>
      <c r="E12" s="1">
        <f t="shared" si="0"/>
        <v>60000</v>
      </c>
      <c r="F12" s="1">
        <f t="shared" si="1"/>
        <v>224</v>
      </c>
      <c r="G12" s="1">
        <f t="shared" si="2"/>
        <v>50176</v>
      </c>
      <c r="H12" s="1">
        <f t="shared" si="3"/>
        <v>0.83626666666666671</v>
      </c>
      <c r="J12" s="5"/>
      <c r="L12" s="5"/>
    </row>
    <row r="13" spans="2:12" x14ac:dyDescent="0.25">
      <c r="B13" s="1">
        <v>9</v>
      </c>
      <c r="C13" s="4">
        <v>59731</v>
      </c>
      <c r="D13" s="1">
        <v>0.1</v>
      </c>
      <c r="E13" s="1">
        <f t="shared" si="0"/>
        <v>60000</v>
      </c>
      <c r="F13" s="1">
        <f t="shared" si="1"/>
        <v>-269</v>
      </c>
      <c r="G13" s="1">
        <f t="shared" si="2"/>
        <v>72361</v>
      </c>
      <c r="H13" s="1">
        <f t="shared" si="3"/>
        <v>1.2060166666666667</v>
      </c>
      <c r="J13" s="5"/>
      <c r="L13" s="5"/>
    </row>
    <row r="14" spans="2:12" x14ac:dyDescent="0.25">
      <c r="B14" s="1" t="s">
        <v>0</v>
      </c>
      <c r="C14" s="1">
        <f>SUM(C4:C13)</f>
        <v>600000</v>
      </c>
      <c r="E14" s="1">
        <f>SUM(E4:E13)</f>
        <v>600000</v>
      </c>
      <c r="H14" s="1">
        <f>SUM(H4:H13)</f>
        <v>6.5323333333333338</v>
      </c>
      <c r="I14" s="5"/>
      <c r="J14" s="5"/>
      <c r="L14" s="5"/>
    </row>
    <row r="15" spans="2:12" x14ac:dyDescent="0.25">
      <c r="I15" s="5"/>
      <c r="L15" s="5"/>
    </row>
    <row r="16" spans="2:12" x14ac:dyDescent="0.25">
      <c r="B16" s="1" t="s">
        <v>5</v>
      </c>
      <c r="C16" s="1">
        <f>_xlfn.CHISQ.INV(0.95,9)</f>
        <v>16.918977604620448</v>
      </c>
      <c r="D16" s="2" t="s">
        <v>11</v>
      </c>
      <c r="I16" s="5"/>
      <c r="L16" s="5"/>
    </row>
    <row r="17" spans="2:12" x14ac:dyDescent="0.25">
      <c r="B17" s="2" t="s">
        <v>6</v>
      </c>
      <c r="D17" s="6" t="s">
        <v>12</v>
      </c>
      <c r="E17" s="2" t="s">
        <v>7</v>
      </c>
      <c r="G17" s="2" t="s">
        <v>14</v>
      </c>
      <c r="L17" s="5"/>
    </row>
    <row r="18" spans="2:12" x14ac:dyDescent="0.25">
      <c r="E18" s="6" t="s">
        <v>13</v>
      </c>
      <c r="G18" s="6" t="s">
        <v>15</v>
      </c>
      <c r="L18" s="5"/>
    </row>
    <row r="19" spans="2:12" x14ac:dyDescent="0.25">
      <c r="B19" s="1" t="s">
        <v>8</v>
      </c>
      <c r="L19" s="5"/>
    </row>
    <row r="20" spans="2:12" x14ac:dyDescent="0.25">
      <c r="B20" s="1">
        <f>_xlfn.CHISQ.TEST(C4:C13,E4:E13)</f>
        <v>0.68568187865376773</v>
      </c>
    </row>
    <row r="21" spans="2:12" x14ac:dyDescent="0.25">
      <c r="B21" s="2" t="s">
        <v>16</v>
      </c>
    </row>
    <row r="22" spans="2:12" x14ac:dyDescent="0.25">
      <c r="B22" s="6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20.1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Fiala Jan RNDr. et PhDr. Ph.D.</dc:creator>
  <cp:lastModifiedBy>Fiala Jan RNDr. et PhDr. Ph.D.</cp:lastModifiedBy>
  <dcterms:created xsi:type="dcterms:W3CDTF">2022-06-12T06:30:52Z</dcterms:created>
  <dcterms:modified xsi:type="dcterms:W3CDTF">2026-07-22T07:25:26Z</dcterms:modified>
</cp:coreProperties>
</file>