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jucb-my.sharepoint.com/personal/fiala_jcu_cz/Documents/Plocha/Mrkvička, Fiala, Petrášková TPMS/učebnice TPMS příklady v MS Excel/II Matematická statistika/"/>
    </mc:Choice>
  </mc:AlternateContent>
  <xr:revisionPtr revIDLastSave="302" documentId="13_ncr:1_{F7F53DEF-3E4F-44F0-8F88-44CD60650AF7}" xr6:coauthVersionLast="47" xr6:coauthVersionMax="47" xr10:uidLastSave="{A97CB114-B2AE-42B5-B2D7-D841DAFE31A9}"/>
  <bookViews>
    <workbookView xWindow="-120" yWindow="-120" windowWidth="29040" windowHeight="17520" xr2:uid="{00000000-000D-0000-FFFF-FFFF00000000}"/>
  </bookViews>
  <sheets>
    <sheet name="Příklad-Example 19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9" i="1" l="1"/>
  <c r="L5" i="1"/>
  <c r="B4" i="1"/>
  <c r="B5" i="1"/>
  <c r="B6" i="1"/>
  <c r="B7" i="1"/>
  <c r="B8" i="1"/>
  <c r="B9" i="1"/>
  <c r="B10" i="1"/>
  <c r="B11" i="1"/>
  <c r="B12" i="1"/>
  <c r="D5" i="1"/>
  <c r="D6" i="1"/>
  <c r="D7" i="1"/>
  <c r="D8" i="1"/>
  <c r="D9" i="1"/>
  <c r="D10" i="1"/>
  <c r="D11" i="1"/>
  <c r="D12" i="1"/>
  <c r="D4" i="1"/>
  <c r="G21" i="1" a="1"/>
  <c r="G21" i="1" s="1"/>
  <c r="I21" i="1" l="1"/>
  <c r="H21" i="1"/>
</calcChain>
</file>

<file path=xl/sharedStrings.xml><?xml version="1.0" encoding="utf-8"?>
<sst xmlns="http://schemas.openxmlformats.org/spreadsheetml/2006/main" count="73" uniqueCount="60">
  <si>
    <t>x_i</t>
  </si>
  <si>
    <t>y_i</t>
  </si>
  <si>
    <t>ANOVA</t>
  </si>
  <si>
    <t>SS</t>
  </si>
  <si>
    <t>Rozdíl</t>
  </si>
  <si>
    <t>MS</t>
  </si>
  <si>
    <t>F</t>
  </si>
  <si>
    <t>Hodnota P</t>
  </si>
  <si>
    <t>Celkem</t>
  </si>
  <si>
    <t>VÝSLEDEK</t>
  </si>
  <si>
    <t>Regresní statistika</t>
  </si>
  <si>
    <t>Násobné R</t>
  </si>
  <si>
    <t>Hodnota spolehlivosti R</t>
  </si>
  <si>
    <t>Nastavená hodnota spolehlivosti R</t>
  </si>
  <si>
    <t>Chyba stř. hodnoty</t>
  </si>
  <si>
    <t>Pozorování</t>
  </si>
  <si>
    <t>Regrese</t>
  </si>
  <si>
    <t>Rezidua</t>
  </si>
  <si>
    <t>Hranice</t>
  </si>
  <si>
    <t>Významnost F</t>
  </si>
  <si>
    <t>Koeficienty</t>
  </si>
  <si>
    <t>t Stat</t>
  </si>
  <si>
    <t>Dolní 95%</t>
  </si>
  <si>
    <t>Horní 95%</t>
  </si>
  <si>
    <t>Dolní 95.0%</t>
  </si>
  <si>
    <t>Horní 95.0%</t>
  </si>
  <si>
    <t>Soubor X 1</t>
  </si>
  <si>
    <t>b_1</t>
  </si>
  <si>
    <t>b_2</t>
  </si>
  <si>
    <t>b_0</t>
  </si>
  <si>
    <t>Soubor X 2</t>
  </si>
  <si>
    <t>Výpočet odhadu zisku při nákladech 6 mil Kč:</t>
  </si>
  <si>
    <t>Určení hodnoty nákladů pro maximální zisk</t>
  </si>
  <si>
    <t>x_i*x_i</t>
  </si>
  <si>
    <t>x_i^2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</si>
  <si>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</si>
  <si>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</si>
  <si>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</si>
  <si>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</si>
  <si>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</si>
  <si>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</si>
  <si>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</si>
  <si>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Regression</t>
  </si>
  <si>
    <t>Residual</t>
  </si>
  <si>
    <t>Total</t>
  </si>
  <si>
    <t>Intercept</t>
  </si>
  <si>
    <t>df</t>
  </si>
  <si>
    <t>Significance F</t>
  </si>
  <si>
    <t>Coefficients</t>
  </si>
  <si>
    <t>P-value</t>
  </si>
  <si>
    <t>Lower 95%</t>
  </si>
  <si>
    <t>Upper 95%</t>
  </si>
  <si>
    <t>Lower 95.0%</t>
  </si>
  <si>
    <t>Upper 95.0%</t>
  </si>
  <si>
    <t>X Variable 1</t>
  </si>
  <si>
    <t>X Variable 2</t>
  </si>
  <si>
    <t>Data</t>
  </si>
  <si>
    <t>Calculation of the profit estimate at costs of CZK 6 million</t>
  </si>
  <si>
    <t>Determination of the cost value for maximum profit</t>
  </si>
  <si>
    <t>Funkce LINREGRESE/Function LINEST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</si>
</sst>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Continuous" vertical="center"/>
    </xf>
    <xf numFmtId="0" fontId="1" fillId="0" borderId="2" xfId="0" applyFont="1" applyBorder="1" applyAlignment="1">
      <alignment horizontal="centerContinuous"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BE-441C-84E5-90A0A6A32F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1"/>
            <c:dispEq val="1"/>
            <c:trendlineLbl>
              <c:layout>
                <c:manualLayout>
                  <c:x val="0.19420931758530183"/>
                  <c:y val="0.2992435841353164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</c:trendlineLbl>
          </c:trendline>
          <c:xVal>
            <c:numRef>
              <c:f>'Příklad-Example 19.3'!$C$4:$C$12</c:f>
              <c:numCache>
                <c:formatCode>General</c:formatCode>
                <c:ptCount val="9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5</c:v>
                </c:pt>
                <c:pt idx="4">
                  <c:v>8</c:v>
                </c:pt>
                <c:pt idx="5">
                  <c:v>9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</c:numCache>
            </c:numRef>
          </c:xVal>
          <c:yVal>
            <c:numRef>
              <c:f>'Příklad-Example 19.3'!$E$4:$E$12</c:f>
              <c:numCache>
                <c:formatCode>General</c:formatCode>
                <c:ptCount val="9"/>
                <c:pt idx="0">
                  <c:v>-10</c:v>
                </c:pt>
                <c:pt idx="1">
                  <c:v>4</c:v>
                </c:pt>
                <c:pt idx="2">
                  <c:v>13</c:v>
                </c:pt>
                <c:pt idx="3">
                  <c:v>29</c:v>
                </c:pt>
                <c:pt idx="4">
                  <c:v>37</c:v>
                </c:pt>
                <c:pt idx="5">
                  <c:v>32</c:v>
                </c:pt>
                <c:pt idx="6">
                  <c:v>15</c:v>
                </c:pt>
                <c:pt idx="7">
                  <c:v>21</c:v>
                </c:pt>
                <c:pt idx="8">
                  <c:v>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BBE-441C-84E5-90A0A6A32FE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1390633727"/>
        <c:axId val="1390640447"/>
      </c:scatterChart>
      <c:valAx>
        <c:axId val="13906337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1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i="1"/>
                  <a:t>x</a:t>
                </a:r>
                <a:r>
                  <a:rPr lang="cs-CZ" i="1" baseline="-25000"/>
                  <a:t>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1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90640447"/>
        <c:crosses val="autoZero"/>
        <c:crossBetween val="midCat"/>
      </c:valAx>
      <c:valAx>
        <c:axId val="13906404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1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i="1"/>
                  <a:t>y</a:t>
                </a:r>
                <a:r>
                  <a:rPr lang="cs-CZ" i="1" baseline="-25000"/>
                  <a:t>i</a:t>
                </a:r>
                <a:endParaRPr lang="cs-CZ" i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1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9063372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1</xdr:row>
      <xdr:rowOff>9525</xdr:rowOff>
    </xdr:from>
    <xdr:to>
      <xdr:col>10</xdr:col>
      <xdr:colOff>123825</xdr:colOff>
      <xdr:row>15</xdr:row>
      <xdr:rowOff>85725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8EB6692-9CC5-BDF7-8423-4FAB8921C4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70"/>
  <sheetViews>
    <sheetView tabSelected="1" workbookViewId="0"/>
  </sheetViews>
  <sheetFormatPr defaultRowHeight="15" x14ac:dyDescent="0.25"/>
  <cols>
    <col min="1" max="1" width="6.140625" style="4" customWidth="1"/>
    <col min="2" max="2" width="9.140625" style="1"/>
    <col min="3" max="6" width="9.140625" style="4"/>
    <col min="7" max="7" width="32.42578125" style="4" customWidth="1"/>
    <col min="8" max="8" width="11.7109375" style="4" customWidth="1"/>
    <col min="9" max="9" width="19" style="4" customWidth="1"/>
    <col min="10" max="10" width="11" style="4" customWidth="1"/>
    <col min="11" max="11" width="11.7109375" style="4" customWidth="1"/>
    <col min="12" max="12" width="13.7109375" style="4" customWidth="1"/>
    <col min="13" max="13" width="13.140625" style="4" customWidth="1"/>
    <col min="14" max="14" width="11.7109375" style="4" customWidth="1"/>
    <col min="15" max="15" width="12" style="4" customWidth="1"/>
    <col min="16" max="16" width="9.140625" style="1"/>
    <col min="17" max="17" width="12.28515625" style="4" customWidth="1"/>
    <col min="18" max="18" width="11.42578125" style="4" customWidth="1"/>
    <col min="19" max="19" width="9.140625" style="4"/>
    <col min="20" max="20" width="14.7109375" style="4" customWidth="1"/>
    <col min="21" max="21" width="12.85546875" style="4" customWidth="1"/>
    <col min="22" max="22" width="9.140625" style="4"/>
    <col min="23" max="23" width="10" style="4" bestFit="1" customWidth="1"/>
    <col min="24" max="16384" width="9.140625" style="4"/>
  </cols>
  <sheetData>
    <row r="2" spans="2:27" x14ac:dyDescent="0.25">
      <c r="C2" s="3" t="s">
        <v>56</v>
      </c>
      <c r="D2" s="1"/>
      <c r="E2" s="1"/>
      <c r="V2" s="5"/>
      <c r="W2" s="5"/>
      <c r="X2" s="5"/>
      <c r="Y2" s="5"/>
      <c r="Z2" s="5"/>
      <c r="AA2" s="5"/>
    </row>
    <row r="3" spans="2:27" x14ac:dyDescent="0.25">
      <c r="B3" s="1" t="s">
        <v>33</v>
      </c>
      <c r="C3" s="1" t="s">
        <v>0</v>
      </c>
      <c r="D3" s="1" t="s">
        <v>34</v>
      </c>
      <c r="E3" s="1" t="s">
        <v>1</v>
      </c>
      <c r="L3" s="4" t="s">
        <v>31</v>
      </c>
      <c r="O3" s="1"/>
      <c r="V3" s="5"/>
      <c r="W3" s="5"/>
      <c r="X3" s="5"/>
      <c r="Y3" s="5"/>
      <c r="Z3" s="5"/>
      <c r="AA3" s="5"/>
    </row>
    <row r="4" spans="2:27" x14ac:dyDescent="0.25">
      <c r="B4" s="1">
        <f>C4^2</f>
        <v>0</v>
      </c>
      <c r="C4" s="6">
        <v>0</v>
      </c>
      <c r="D4" s="1">
        <f>C4^2</f>
        <v>0</v>
      </c>
      <c r="E4" s="6">
        <v>-10</v>
      </c>
      <c r="L4" s="4" t="s">
        <v>57</v>
      </c>
      <c r="O4" s="1"/>
      <c r="V4" s="5"/>
      <c r="W4" s="5"/>
      <c r="X4" s="5"/>
      <c r="Y4" s="5"/>
      <c r="Z4" s="5"/>
      <c r="AA4" s="5"/>
    </row>
    <row r="5" spans="2:27" x14ac:dyDescent="0.25">
      <c r="B5" s="1">
        <f t="shared" ref="B5:B12" si="0">C5^2</f>
        <v>4</v>
      </c>
      <c r="C5" s="6">
        <v>2</v>
      </c>
      <c r="D5" s="1">
        <f t="shared" ref="D5:D12" si="1">C5^2</f>
        <v>4</v>
      </c>
      <c r="E5" s="6">
        <v>4</v>
      </c>
      <c r="L5" s="4">
        <f>H41+H42*6+H43*6^2</f>
        <v>26.237812935630277</v>
      </c>
      <c r="O5" s="1"/>
      <c r="V5" s="5"/>
      <c r="W5" s="5"/>
      <c r="X5" s="5"/>
      <c r="Y5" s="5"/>
      <c r="Z5" s="5"/>
      <c r="AA5" s="5"/>
    </row>
    <row r="6" spans="2:27" x14ac:dyDescent="0.25">
      <c r="B6" s="1">
        <f t="shared" si="0"/>
        <v>16</v>
      </c>
      <c r="C6" s="6">
        <v>4</v>
      </c>
      <c r="D6" s="1">
        <f t="shared" si="1"/>
        <v>16</v>
      </c>
      <c r="E6" s="6">
        <v>13</v>
      </c>
      <c r="O6" s="1"/>
      <c r="V6" s="5"/>
      <c r="W6" s="5"/>
      <c r="X6" s="5"/>
      <c r="Y6" s="5"/>
      <c r="Z6" s="5"/>
      <c r="AA6" s="5"/>
    </row>
    <row r="7" spans="2:27" x14ac:dyDescent="0.25">
      <c r="B7" s="1">
        <f t="shared" si="0"/>
        <v>25</v>
      </c>
      <c r="C7" s="6">
        <v>5</v>
      </c>
      <c r="D7" s="1">
        <f t="shared" si="1"/>
        <v>25</v>
      </c>
      <c r="E7" s="6">
        <v>29</v>
      </c>
      <c r="L7" s="4" t="s">
        <v>32</v>
      </c>
      <c r="O7" s="1"/>
      <c r="V7" s="5"/>
      <c r="W7" s="5"/>
      <c r="X7" s="5"/>
      <c r="Y7" s="5"/>
      <c r="Z7" s="5"/>
      <c r="AA7" s="5"/>
    </row>
    <row r="8" spans="2:27" x14ac:dyDescent="0.25">
      <c r="B8" s="1">
        <f t="shared" si="0"/>
        <v>64</v>
      </c>
      <c r="C8" s="6">
        <v>8</v>
      </c>
      <c r="D8" s="1">
        <f t="shared" si="1"/>
        <v>64</v>
      </c>
      <c r="E8" s="6">
        <v>37</v>
      </c>
      <c r="L8" s="4" t="s">
        <v>58</v>
      </c>
      <c r="O8" s="1"/>
      <c r="V8" s="5"/>
      <c r="W8" s="5"/>
      <c r="X8" s="5"/>
      <c r="Y8" s="5"/>
      <c r="Z8" s="5"/>
      <c r="AA8" s="5"/>
    </row>
    <row r="9" spans="2:27" x14ac:dyDescent="0.25">
      <c r="B9" s="1">
        <f t="shared" si="0"/>
        <v>81</v>
      </c>
      <c r="C9" s="6">
        <v>9</v>
      </c>
      <c r="D9" s="1">
        <f t="shared" si="1"/>
        <v>81</v>
      </c>
      <c r="E9" s="6">
        <v>32</v>
      </c>
      <c r="L9" s="4">
        <f>9.047/(2*0.4954)</f>
        <v>9.1310052482842146</v>
      </c>
      <c r="O9" s="1"/>
      <c r="V9" s="5"/>
      <c r="W9" s="5"/>
      <c r="X9" s="5"/>
      <c r="Y9" s="5"/>
      <c r="Z9" s="5"/>
      <c r="AA9" s="5"/>
    </row>
    <row r="10" spans="2:27" x14ac:dyDescent="0.25">
      <c r="B10" s="1">
        <f t="shared" si="0"/>
        <v>144</v>
      </c>
      <c r="C10" s="6">
        <v>12</v>
      </c>
      <c r="D10" s="1">
        <f t="shared" si="1"/>
        <v>144</v>
      </c>
      <c r="E10" s="6">
        <v>15</v>
      </c>
      <c r="O10" s="1"/>
      <c r="V10" s="5"/>
      <c r="W10" s="5"/>
      <c r="X10" s="5"/>
      <c r="Y10" s="5"/>
      <c r="Z10" s="5"/>
      <c r="AA10" s="5"/>
    </row>
    <row r="11" spans="2:27" x14ac:dyDescent="0.25">
      <c r="B11" s="1">
        <f t="shared" si="0"/>
        <v>196</v>
      </c>
      <c r="C11" s="6">
        <v>14</v>
      </c>
      <c r="D11" s="1">
        <f t="shared" si="1"/>
        <v>196</v>
      </c>
      <c r="E11" s="6">
        <v>21</v>
      </c>
      <c r="O11" s="1"/>
      <c r="V11" s="7"/>
      <c r="W11" s="5"/>
      <c r="X11" s="5"/>
      <c r="Y11" s="5"/>
      <c r="Z11" s="5"/>
      <c r="AA11" s="5"/>
    </row>
    <row r="12" spans="2:27" x14ac:dyDescent="0.25">
      <c r="B12" s="1">
        <f t="shared" si="0"/>
        <v>256</v>
      </c>
      <c r="C12" s="6">
        <v>16</v>
      </c>
      <c r="D12" s="1">
        <f t="shared" si="1"/>
        <v>256</v>
      </c>
      <c r="E12" s="6">
        <v>11</v>
      </c>
      <c r="O12" s="1"/>
      <c r="Q12" s="8"/>
      <c r="V12" s="5"/>
      <c r="W12" s="5"/>
      <c r="X12" s="5"/>
      <c r="Y12" s="5"/>
      <c r="Z12" s="5"/>
      <c r="AA12" s="5"/>
    </row>
    <row r="13" spans="2:27" x14ac:dyDescent="0.25">
      <c r="C13" s="1"/>
      <c r="D13" s="1"/>
      <c r="E13" s="1"/>
      <c r="O13" s="1"/>
    </row>
    <row r="14" spans="2:27" x14ac:dyDescent="0.25">
      <c r="C14" s="1"/>
      <c r="D14" s="1"/>
      <c r="E14" s="1"/>
      <c r="O14" s="1"/>
    </row>
    <row r="15" spans="2:27" x14ac:dyDescent="0.25">
      <c r="C15" s="1"/>
      <c r="D15" s="1"/>
      <c r="E15" s="1"/>
      <c r="O15" s="1"/>
    </row>
    <row r="16" spans="2:27" x14ac:dyDescent="0.25">
      <c r="C16" s="1"/>
      <c r="D16" s="1"/>
      <c r="E16" s="1"/>
      <c r="O16" s="1"/>
    </row>
    <row r="17" spans="3:18" x14ac:dyDescent="0.25">
      <c r="C17" s="1"/>
      <c r="D17" s="1"/>
      <c r="E17" s="1"/>
      <c r="O17" s="1"/>
    </row>
    <row r="18" spans="3:18" x14ac:dyDescent="0.25">
      <c r="C18" s="1"/>
      <c r="D18" s="1"/>
      <c r="E18" s="1"/>
      <c r="G18" s="4" t="s">
        <v>59</v>
      </c>
      <c r="O18" s="1"/>
    </row>
    <row r="19" spans="3:18" x14ac:dyDescent="0.25">
      <c r="C19" s="1"/>
      <c r="D19" s="1"/>
      <c r="E19" s="1"/>
      <c r="O19" s="1"/>
    </row>
    <row r="20" spans="3:18" x14ac:dyDescent="0.25">
      <c r="C20" s="1"/>
      <c r="D20" s="1"/>
      <c r="E20" s="1"/>
      <c r="G20" s="1" t="s">
        <v>27</v>
      </c>
      <c r="H20" s="1" t="s">
        <v>28</v>
      </c>
      <c r="I20" s="1" t="s">
        <v>29</v>
      </c>
      <c r="P20" s="4"/>
    </row>
    <row r="21" spans="3:18" x14ac:dyDescent="0.25">
      <c r="C21" s="1"/>
      <c r="D21" s="1"/>
      <c r="E21" s="1"/>
      <c r="G21" s="1">
        <f t="array" ref="G21:I21">LINEST(E4:E12,B4:C12,TRUE,TRUE)</f>
        <v>9.0469936407427891</v>
      </c>
      <c r="H21" s="1">
        <v>-0.49543769409644406</v>
      </c>
      <c r="I21" s="1">
        <v>-10.208391921354462</v>
      </c>
      <c r="P21" s="4"/>
    </row>
    <row r="22" spans="3:18" x14ac:dyDescent="0.25">
      <c r="C22" s="1"/>
      <c r="D22" s="1"/>
      <c r="E22" s="1"/>
      <c r="G22" s="2"/>
      <c r="H22" s="2"/>
      <c r="I22" s="2"/>
      <c r="J22" s="2"/>
      <c r="K22" s="2"/>
      <c r="M22" s="9"/>
      <c r="N22" s="9"/>
      <c r="P22" s="4"/>
    </row>
    <row r="23" spans="3:18" x14ac:dyDescent="0.25">
      <c r="C23" s="1"/>
      <c r="D23" s="1"/>
      <c r="E23" s="1"/>
      <c r="G23" s="1"/>
      <c r="H23" s="1"/>
      <c r="I23" s="1"/>
      <c r="P23" s="4"/>
    </row>
    <row r="24" spans="3:18" x14ac:dyDescent="0.25">
      <c r="C24" s="1"/>
      <c r="D24" s="1"/>
      <c r="E24" s="1"/>
      <c r="G24" s="1"/>
      <c r="H24" s="1"/>
      <c r="I24" s="1"/>
      <c r="P24" s="4"/>
    </row>
    <row r="25" spans="3:18" x14ac:dyDescent="0.25">
      <c r="C25" s="1"/>
      <c r="D25" s="1"/>
      <c r="E25" s="1"/>
      <c r="G25" s="4" t="s">
        <v>9</v>
      </c>
      <c r="P25" s="4"/>
    </row>
    <row r="26" spans="3:18" ht="15.75" thickBot="1" x14ac:dyDescent="0.3">
      <c r="C26" s="1"/>
      <c r="D26" s="1"/>
      <c r="E26" s="1"/>
      <c r="P26" s="4"/>
    </row>
    <row r="27" spans="3:18" x14ac:dyDescent="0.25">
      <c r="C27" s="1"/>
      <c r="D27" s="1"/>
      <c r="E27" s="1"/>
      <c r="G27" s="10" t="s">
        <v>10</v>
      </c>
      <c r="H27" s="10"/>
      <c r="P27" s="4"/>
    </row>
    <row r="28" spans="3:18" x14ac:dyDescent="0.25">
      <c r="C28" s="1"/>
      <c r="D28" s="1"/>
      <c r="E28" s="1"/>
      <c r="G28" s="4" t="s">
        <v>11</v>
      </c>
      <c r="H28" s="4">
        <v>0.91874295461270761</v>
      </c>
      <c r="P28" s="4"/>
    </row>
    <row r="29" spans="3:18" x14ac:dyDescent="0.25">
      <c r="C29" s="1"/>
      <c r="D29" s="1"/>
      <c r="E29" s="1"/>
      <c r="G29" s="4" t="s">
        <v>12</v>
      </c>
      <c r="H29" s="11">
        <v>0.84408861665048773</v>
      </c>
      <c r="P29" s="4"/>
    </row>
    <row r="30" spans="3:18" x14ac:dyDescent="0.25">
      <c r="C30" s="1"/>
      <c r="D30" s="1"/>
      <c r="E30" s="1"/>
      <c r="G30" s="4" t="s">
        <v>13</v>
      </c>
      <c r="H30" s="4">
        <v>0.79211815553398368</v>
      </c>
      <c r="P30" s="2"/>
      <c r="Q30" s="2"/>
      <c r="R30" s="2"/>
    </row>
    <row r="31" spans="3:18" x14ac:dyDescent="0.25">
      <c r="C31" s="1"/>
      <c r="D31" s="1"/>
      <c r="E31" s="1"/>
      <c r="G31" s="4" t="s">
        <v>14</v>
      </c>
      <c r="H31" s="4">
        <v>6.7220107626334915</v>
      </c>
      <c r="P31" s="4"/>
    </row>
    <row r="32" spans="3:18" ht="15.75" thickBot="1" x14ac:dyDescent="0.3">
      <c r="C32" s="1"/>
      <c r="D32" s="1"/>
      <c r="E32" s="1"/>
      <c r="G32" s="12" t="s">
        <v>15</v>
      </c>
      <c r="H32" s="12">
        <v>9</v>
      </c>
      <c r="P32" s="4"/>
    </row>
    <row r="33" spans="3:21" x14ac:dyDescent="0.25">
      <c r="C33" s="1"/>
      <c r="D33" s="1"/>
      <c r="E33" s="1"/>
      <c r="P33" s="4"/>
    </row>
    <row r="34" spans="3:21" ht="15.75" thickBot="1" x14ac:dyDescent="0.3">
      <c r="C34" s="1"/>
      <c r="D34" s="1"/>
      <c r="E34" s="1"/>
      <c r="G34" s="4" t="s">
        <v>2</v>
      </c>
      <c r="P34" s="4"/>
    </row>
    <row r="35" spans="3:21" x14ac:dyDescent="0.25">
      <c r="C35" s="1"/>
      <c r="D35" s="1"/>
      <c r="E35" s="1"/>
      <c r="G35" s="13"/>
      <c r="H35" s="13" t="s">
        <v>4</v>
      </c>
      <c r="I35" s="13" t="s">
        <v>3</v>
      </c>
      <c r="J35" s="13" t="s">
        <v>5</v>
      </c>
      <c r="K35" s="13" t="s">
        <v>6</v>
      </c>
      <c r="L35" s="13" t="s">
        <v>19</v>
      </c>
      <c r="P35" s="2"/>
      <c r="Q35" s="2"/>
      <c r="R35" s="2"/>
      <c r="S35" s="2"/>
      <c r="T35" s="2"/>
      <c r="U35" s="2"/>
    </row>
    <row r="36" spans="3:21" x14ac:dyDescent="0.25">
      <c r="C36" s="1"/>
      <c r="D36" s="1"/>
      <c r="E36" s="1"/>
      <c r="G36" s="4" t="s">
        <v>16</v>
      </c>
      <c r="H36" s="4">
        <v>2</v>
      </c>
      <c r="I36" s="4">
        <v>1467.7763167311259</v>
      </c>
      <c r="J36" s="4">
        <v>733.88815836556296</v>
      </c>
      <c r="K36" s="4">
        <v>16.241699583120177</v>
      </c>
      <c r="L36" s="11">
        <v>3.789949950047521E-3</v>
      </c>
      <c r="P36" s="4"/>
    </row>
    <row r="37" spans="3:21" x14ac:dyDescent="0.25">
      <c r="C37" s="1"/>
      <c r="D37" s="1"/>
      <c r="E37" s="1"/>
      <c r="G37" s="4" t="s">
        <v>17</v>
      </c>
      <c r="H37" s="4">
        <v>6</v>
      </c>
      <c r="I37" s="4">
        <v>271.112572157763</v>
      </c>
      <c r="J37" s="4">
        <v>45.1854286929605</v>
      </c>
      <c r="P37" s="4"/>
    </row>
    <row r="38" spans="3:21" ht="15.75" thickBot="1" x14ac:dyDescent="0.3">
      <c r="C38" s="1"/>
      <c r="D38" s="1"/>
      <c r="E38" s="1"/>
      <c r="G38" s="12" t="s">
        <v>8</v>
      </c>
      <c r="H38" s="12">
        <v>8</v>
      </c>
      <c r="I38" s="12">
        <v>1738.8888888888889</v>
      </c>
      <c r="J38" s="12"/>
      <c r="K38" s="12"/>
      <c r="L38" s="12"/>
      <c r="P38" s="4"/>
    </row>
    <row r="39" spans="3:21" ht="15.75" thickBot="1" x14ac:dyDescent="0.3">
      <c r="C39" s="1"/>
      <c r="D39" s="1"/>
      <c r="E39" s="1"/>
      <c r="P39" s="4"/>
    </row>
    <row r="40" spans="3:21" x14ac:dyDescent="0.25">
      <c r="C40" s="1"/>
      <c r="D40" s="1"/>
      <c r="E40" s="1"/>
      <c r="G40" s="13"/>
      <c r="H40" s="13" t="s">
        <v>20</v>
      </c>
      <c r="I40" s="13" t="s">
        <v>14</v>
      </c>
      <c r="J40" s="13" t="s">
        <v>21</v>
      </c>
      <c r="K40" s="13" t="s">
        <v>7</v>
      </c>
      <c r="L40" s="13" t="s">
        <v>22</v>
      </c>
      <c r="M40" s="13" t="s">
        <v>23</v>
      </c>
      <c r="N40" s="13" t="s">
        <v>24</v>
      </c>
      <c r="O40" s="13" t="s">
        <v>25</v>
      </c>
      <c r="P40" s="4"/>
    </row>
    <row r="41" spans="3:21" x14ac:dyDescent="0.25">
      <c r="C41" s="1"/>
      <c r="D41" s="1"/>
      <c r="E41" s="1"/>
      <c r="F41" s="1" t="s">
        <v>29</v>
      </c>
      <c r="G41" s="4" t="s">
        <v>18</v>
      </c>
      <c r="H41" s="11">
        <v>-10.208391921354469</v>
      </c>
      <c r="I41" s="4">
        <v>5.4538726758284541</v>
      </c>
      <c r="J41" s="4">
        <v>-1.8717693881263544</v>
      </c>
      <c r="K41" s="4">
        <v>0.11040766509588927</v>
      </c>
      <c r="L41" s="4">
        <v>-23.553537606474841</v>
      </c>
      <c r="M41" s="4">
        <v>3.1367537637659026</v>
      </c>
      <c r="N41" s="4">
        <v>-23.553537606474841</v>
      </c>
      <c r="O41" s="4">
        <v>3.1367537637659026</v>
      </c>
    </row>
    <row r="42" spans="3:21" x14ac:dyDescent="0.25">
      <c r="C42" s="1"/>
      <c r="D42" s="1"/>
      <c r="E42" s="1"/>
      <c r="F42" s="1" t="s">
        <v>27</v>
      </c>
      <c r="G42" s="4" t="s">
        <v>26</v>
      </c>
      <c r="H42" s="11">
        <v>9.0469936407427891</v>
      </c>
      <c r="I42" s="4">
        <v>1.6117435898027475</v>
      </c>
      <c r="J42" s="4">
        <v>5.613171783639606</v>
      </c>
      <c r="K42" s="4">
        <v>1.3642448967329842E-3</v>
      </c>
      <c r="L42" s="4">
        <v>5.1031991498475096</v>
      </c>
      <c r="M42" s="4">
        <v>12.99078813163807</v>
      </c>
      <c r="N42" s="4">
        <v>5.1031991498475096</v>
      </c>
      <c r="O42" s="4">
        <v>12.99078813163807</v>
      </c>
    </row>
    <row r="43" spans="3:21" ht="15.75" thickBot="1" x14ac:dyDescent="0.3">
      <c r="C43" s="1"/>
      <c r="D43" s="1"/>
      <c r="E43" s="1"/>
      <c r="F43" s="1" t="s">
        <v>28</v>
      </c>
      <c r="G43" s="12" t="s">
        <v>30</v>
      </c>
      <c r="H43" s="14">
        <v>-0.49543769409644406</v>
      </c>
      <c r="I43" s="12">
        <v>9.6346855132565565E-2</v>
      </c>
      <c r="J43" s="12">
        <v>-5.142230054263436</v>
      </c>
      <c r="K43" s="12">
        <v>2.1313670950739334E-3</v>
      </c>
      <c r="L43" s="12">
        <v>-0.73118995574086632</v>
      </c>
      <c r="M43" s="12">
        <v>-0.2596854324520218</v>
      </c>
      <c r="N43" s="12">
        <v>-0.73118995574086632</v>
      </c>
      <c r="O43" s="12">
        <v>-0.2596854324520218</v>
      </c>
    </row>
    <row r="44" spans="3:21" x14ac:dyDescent="0.25">
      <c r="C44" s="1"/>
      <c r="D44" s="1"/>
      <c r="E44" s="1"/>
    </row>
    <row r="45" spans="3:21" x14ac:dyDescent="0.25">
      <c r="C45" s="1"/>
      <c r="D45" s="1"/>
      <c r="E45" s="1"/>
    </row>
    <row r="46" spans="3:21" x14ac:dyDescent="0.25">
      <c r="C46" s="1"/>
      <c r="D46" s="1"/>
      <c r="E46" s="1"/>
      <c r="G46" s="4" t="s">
        <v>35</v>
      </c>
    </row>
    <row r="47" spans="3:21" ht="15.75" thickBot="1" x14ac:dyDescent="0.3">
      <c r="C47" s="1"/>
      <c r="D47" s="1"/>
      <c r="E47" s="1"/>
    </row>
    <row r="48" spans="3:21" x14ac:dyDescent="0.25">
      <c r="C48" s="1"/>
      <c r="D48" s="1"/>
      <c r="E48" s="1"/>
      <c r="G48" s="10" t="s">
        <v>36</v>
      </c>
      <c r="H48" s="10"/>
    </row>
    <row r="49" spans="3:15" x14ac:dyDescent="0.25">
      <c r="C49" s="1"/>
      <c r="D49" s="1"/>
      <c r="E49" s="1"/>
      <c r="G49" s="4" t="s">
        <v>37</v>
      </c>
      <c r="H49" s="4">
        <v>0.91874295461270761</v>
      </c>
    </row>
    <row r="50" spans="3:15" x14ac:dyDescent="0.25">
      <c r="C50" s="1"/>
      <c r="D50" s="1"/>
      <c r="E50" s="1"/>
      <c r="G50" s="4" t="s">
        <v>38</v>
      </c>
      <c r="H50" s="4">
        <v>0.84408861665048773</v>
      </c>
    </row>
    <row r="51" spans="3:15" x14ac:dyDescent="0.25">
      <c r="C51" s="1"/>
      <c r="D51" s="1"/>
      <c r="E51" s="1"/>
      <c r="G51" s="4" t="s">
        <v>39</v>
      </c>
      <c r="H51" s="4">
        <v>0.79211815553398368</v>
      </c>
    </row>
    <row r="52" spans="3:15" x14ac:dyDescent="0.25">
      <c r="C52" s="1"/>
      <c r="D52" s="1"/>
      <c r="E52" s="1"/>
      <c r="G52" s="4" t="s">
        <v>40</v>
      </c>
      <c r="H52" s="4">
        <v>6.7220107626334915</v>
      </c>
    </row>
    <row r="53" spans="3:15" ht="15.75" thickBot="1" x14ac:dyDescent="0.3">
      <c r="C53" s="1"/>
      <c r="D53" s="1"/>
      <c r="E53" s="1"/>
      <c r="G53" s="12" t="s">
        <v>41</v>
      </c>
      <c r="H53" s="12">
        <v>9</v>
      </c>
    </row>
    <row r="54" spans="3:15" x14ac:dyDescent="0.25">
      <c r="C54" s="1"/>
      <c r="D54" s="1"/>
      <c r="E54" s="1"/>
    </row>
    <row r="55" spans="3:15" ht="15.75" thickBot="1" x14ac:dyDescent="0.3">
      <c r="C55" s="1"/>
      <c r="D55" s="1"/>
      <c r="E55" s="1"/>
      <c r="G55" s="4" t="s">
        <v>2</v>
      </c>
    </row>
    <row r="56" spans="3:15" x14ac:dyDescent="0.25">
      <c r="C56" s="1"/>
      <c r="D56" s="1"/>
      <c r="E56" s="1"/>
      <c r="G56" s="13"/>
      <c r="H56" s="13" t="s">
        <v>46</v>
      </c>
      <c r="I56" s="13" t="s">
        <v>3</v>
      </c>
      <c r="J56" s="13" t="s">
        <v>5</v>
      </c>
      <c r="K56" s="13" t="s">
        <v>6</v>
      </c>
      <c r="L56" s="13" t="s">
        <v>47</v>
      </c>
    </row>
    <row r="57" spans="3:15" x14ac:dyDescent="0.25">
      <c r="C57" s="1"/>
      <c r="D57" s="1"/>
      <c r="E57" s="1"/>
      <c r="G57" s="4" t="s">
        <v>42</v>
      </c>
      <c r="H57" s="4">
        <v>2</v>
      </c>
      <c r="I57" s="4">
        <v>1467.7763167311259</v>
      </c>
      <c r="J57" s="4">
        <v>733.88815836556296</v>
      </c>
      <c r="K57" s="4">
        <v>16.241699583120177</v>
      </c>
      <c r="L57" s="4">
        <v>3.789949950047521E-3</v>
      </c>
    </row>
    <row r="58" spans="3:15" x14ac:dyDescent="0.25">
      <c r="C58" s="1"/>
      <c r="D58" s="1"/>
      <c r="E58" s="1"/>
      <c r="G58" s="4" t="s">
        <v>43</v>
      </c>
      <c r="H58" s="4">
        <v>6</v>
      </c>
      <c r="I58" s="4">
        <v>271.112572157763</v>
      </c>
      <c r="J58" s="4">
        <v>45.1854286929605</v>
      </c>
    </row>
    <row r="59" spans="3:15" ht="15.75" thickBot="1" x14ac:dyDescent="0.3">
      <c r="C59" s="1"/>
      <c r="D59" s="1"/>
      <c r="E59" s="1"/>
      <c r="G59" s="12" t="s">
        <v>44</v>
      </c>
      <c r="H59" s="12">
        <v>8</v>
      </c>
      <c r="I59" s="12">
        <v>1738.8888888888889</v>
      </c>
      <c r="J59" s="12"/>
      <c r="K59" s="12"/>
      <c r="L59" s="12"/>
    </row>
    <row r="60" spans="3:15" ht="15.75" thickBot="1" x14ac:dyDescent="0.3">
      <c r="C60" s="1"/>
      <c r="D60" s="1"/>
      <c r="E60" s="1"/>
    </row>
    <row r="61" spans="3:15" x14ac:dyDescent="0.25">
      <c r="C61" s="1"/>
      <c r="D61" s="1"/>
      <c r="E61" s="1"/>
      <c r="G61" s="13"/>
      <c r="H61" s="13" t="s">
        <v>48</v>
      </c>
      <c r="I61" s="13" t="s">
        <v>40</v>
      </c>
      <c r="J61" s="13" t="s">
        <v>21</v>
      </c>
      <c r="K61" s="13" t="s">
        <v>49</v>
      </c>
      <c r="L61" s="13" t="s">
        <v>50</v>
      </c>
      <c r="M61" s="13" t="s">
        <v>51</v>
      </c>
      <c r="N61" s="13" t="s">
        <v>52</v>
      </c>
      <c r="O61" s="13" t="s">
        <v>53</v>
      </c>
    </row>
    <row r="62" spans="3:15" x14ac:dyDescent="0.25">
      <c r="C62" s="1"/>
      <c r="D62" s="1"/>
      <c r="E62" s="1"/>
      <c r="F62" s="1" t="s">
        <v>29</v>
      </c>
      <c r="G62" s="4" t="s">
        <v>45</v>
      </c>
      <c r="H62" s="11">
        <v>-10.208391921354469</v>
      </c>
      <c r="I62" s="4">
        <v>5.4538726758284541</v>
      </c>
      <c r="J62" s="4">
        <v>-1.8717693881263544</v>
      </c>
      <c r="K62" s="4">
        <v>0.11040766509588927</v>
      </c>
      <c r="L62" s="4">
        <v>-23.553537606474841</v>
      </c>
      <c r="M62" s="4">
        <v>3.1367537637659026</v>
      </c>
      <c r="N62" s="4">
        <v>-23.553537606474841</v>
      </c>
      <c r="O62" s="4">
        <v>3.1367537637659026</v>
      </c>
    </row>
    <row r="63" spans="3:15" x14ac:dyDescent="0.25">
      <c r="C63" s="1"/>
      <c r="D63" s="1"/>
      <c r="E63" s="1"/>
      <c r="F63" s="1" t="s">
        <v>27</v>
      </c>
      <c r="G63" s="4" t="s">
        <v>54</v>
      </c>
      <c r="H63" s="11">
        <v>9.0469936407427891</v>
      </c>
      <c r="I63" s="4">
        <v>1.6117435898027475</v>
      </c>
      <c r="J63" s="4">
        <v>5.613171783639606</v>
      </c>
      <c r="K63" s="4">
        <v>1.3642448967329842E-3</v>
      </c>
      <c r="L63" s="4">
        <v>5.1031991498475096</v>
      </c>
      <c r="M63" s="4">
        <v>12.99078813163807</v>
      </c>
      <c r="N63" s="4">
        <v>5.1031991498475096</v>
      </c>
      <c r="O63" s="4">
        <v>12.99078813163807</v>
      </c>
    </row>
    <row r="64" spans="3:15" ht="15.75" thickBot="1" x14ac:dyDescent="0.3">
      <c r="C64" s="1"/>
      <c r="D64" s="1"/>
      <c r="E64" s="1"/>
      <c r="F64" s="1" t="s">
        <v>28</v>
      </c>
      <c r="G64" s="12" t="s">
        <v>55</v>
      </c>
      <c r="H64" s="14">
        <v>-0.49543769409644406</v>
      </c>
      <c r="I64" s="12">
        <v>9.6346855132565565E-2</v>
      </c>
      <c r="J64" s="12">
        <v>-5.142230054263436</v>
      </c>
      <c r="K64" s="12">
        <v>2.1313670950739334E-3</v>
      </c>
      <c r="L64" s="12">
        <v>-0.73118995574086632</v>
      </c>
      <c r="M64" s="12">
        <v>-0.2596854324520218</v>
      </c>
      <c r="N64" s="12">
        <v>-0.73118995574086632</v>
      </c>
      <c r="O64" s="12">
        <v>-0.2596854324520218</v>
      </c>
    </row>
    <row r="65" spans="3:10" x14ac:dyDescent="0.25">
      <c r="C65" s="1"/>
      <c r="D65" s="1"/>
      <c r="E65" s="1"/>
    </row>
    <row r="66" spans="3:10" x14ac:dyDescent="0.25">
      <c r="C66" s="1"/>
      <c r="D66" s="1"/>
      <c r="E66" s="1"/>
    </row>
    <row r="67" spans="3:10" x14ac:dyDescent="0.25">
      <c r="C67" s="1"/>
      <c r="D67" s="1"/>
      <c r="E67" s="1"/>
    </row>
    <row r="68" spans="3:10" x14ac:dyDescent="0.25">
      <c r="C68" s="1"/>
      <c r="D68" s="1"/>
      <c r="E68" s="1"/>
    </row>
    <row r="70" spans="3:10" x14ac:dyDescent="0.25">
      <c r="G70" s="2"/>
      <c r="H70" s="2"/>
      <c r="I70" s="2"/>
      <c r="J70" s="2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Příklad-Example 19.3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Fiala Jan RNDr. et PhDr. Ph.D.</dc:creator>
  <cp:lastModifiedBy>Fiala Jan RNDr. et PhDr. Ph.D.</cp:lastModifiedBy>
  <dcterms:created xsi:type="dcterms:W3CDTF">2022-06-16T19:39:32Z</dcterms:created>
  <dcterms:modified xsi:type="dcterms:W3CDTF">2026-07-22T07:27:12Z</dcterms:modified>
</cp:coreProperties>
</file>