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124" documentId="13_ncr:1_{F34F8BF3-C0E4-4031-BD75-C3C1F2599990}" xr6:coauthVersionLast="47" xr6:coauthVersionMax="47" xr10:uidLastSave="{4A5EAF8C-E3B7-4AEB-9224-EFCDC8037333}"/>
  <bookViews>
    <workbookView xWindow="-120" yWindow="-120" windowWidth="29040" windowHeight="17520" xr2:uid="{91AC5721-CF8D-4821-8794-9E89F71CEA78}"/>
  </bookViews>
  <sheets>
    <sheet name="Příklad-Example 17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2" l="1"/>
  <c r="I8" i="2" s="1"/>
  <c r="D15" i="2"/>
  <c r="J8" i="2" s="1"/>
  <c r="E15" i="2"/>
  <c r="K7" i="2" s="1"/>
  <c r="F15" i="2"/>
  <c r="L8" i="2" s="1"/>
  <c r="B15" i="2"/>
  <c r="H6" i="2" s="1"/>
  <c r="L9" i="2" l="1"/>
  <c r="L7" i="2"/>
  <c r="J7" i="2"/>
  <c r="J5" i="2"/>
  <c r="J11" i="2"/>
  <c r="L13" i="2"/>
  <c r="L5" i="2"/>
  <c r="J9" i="2"/>
  <c r="L11" i="2"/>
  <c r="H13" i="2"/>
  <c r="H9" i="2"/>
  <c r="H5" i="2"/>
  <c r="I4" i="2"/>
  <c r="I7" i="2"/>
  <c r="K10" i="2"/>
  <c r="K6" i="2"/>
  <c r="H12" i="2"/>
  <c r="H8" i="2"/>
  <c r="L4" i="2"/>
  <c r="I10" i="2"/>
  <c r="I6" i="2"/>
  <c r="J10" i="2"/>
  <c r="J6" i="2"/>
  <c r="K9" i="2"/>
  <c r="K5" i="2"/>
  <c r="L10" i="2"/>
  <c r="L6" i="2"/>
  <c r="H11" i="2"/>
  <c r="H7" i="2"/>
  <c r="K4" i="2"/>
  <c r="I9" i="2"/>
  <c r="I5" i="2"/>
  <c r="K8" i="2"/>
  <c r="H4" i="2"/>
  <c r="H10" i="2"/>
  <c r="J4" i="2"/>
  <c r="J12" i="2"/>
  <c r="K11" i="2"/>
  <c r="L12" i="2"/>
</calcChain>
</file>

<file path=xl/sharedStrings.xml><?xml version="1.0" encoding="utf-8"?>
<sst xmlns="http://schemas.openxmlformats.org/spreadsheetml/2006/main" count="108" uniqueCount="58">
  <si>
    <t>Anova: jeden faktor</t>
  </si>
  <si>
    <t>Faktor</t>
  </si>
  <si>
    <t>Výběr</t>
  </si>
  <si>
    <t>Počet</t>
  </si>
  <si>
    <t>Součet</t>
  </si>
  <si>
    <t>Průměr</t>
  </si>
  <si>
    <t>Rozptyl</t>
  </si>
  <si>
    <t>Sloupec 1</t>
  </si>
  <si>
    <t>Sloupec 2</t>
  </si>
  <si>
    <t>Sloupec 3</t>
  </si>
  <si>
    <t>ANOVA</t>
  </si>
  <si>
    <t>Zdroj variability</t>
  </si>
  <si>
    <t>SS</t>
  </si>
  <si>
    <t>Rozdíl</t>
  </si>
  <si>
    <t>MS</t>
  </si>
  <si>
    <t>F</t>
  </si>
  <si>
    <t>Hodnota P</t>
  </si>
  <si>
    <t>F krit</t>
  </si>
  <si>
    <t>Mezi výběry</t>
  </si>
  <si>
    <t>Všechny výběry</t>
  </si>
  <si>
    <t>Celkem</t>
  </si>
  <si>
    <t>Sloupec 4</t>
  </si>
  <si>
    <t>Sloupec 5</t>
  </si>
  <si>
    <t>Test rovnosti průměrů</t>
  </si>
  <si>
    <t xml:space="preserve">Data </t>
  </si>
  <si>
    <t>Leveneův test rozptylů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</si>
  <si>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</si>
  <si>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</si>
  <si>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</si>
  <si>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</si>
  <si>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</si>
  <si>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</si>
  <si>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</si>
  <si>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</si>
  <si>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</si>
  <si>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Column 3</t>
  </si>
  <si>
    <t>Column 4</t>
  </si>
  <si>
    <t>Column 5</t>
  </si>
  <si>
    <t>Source of Variation</t>
  </si>
  <si>
    <t>df</t>
  </si>
  <si>
    <t>P-value</t>
  </si>
  <si>
    <t>F crit</t>
  </si>
  <si>
    <t>Between Groups</t>
  </si>
  <si>
    <t>Within Groups</t>
  </si>
  <si>
    <t>Total</t>
  </si>
  <si>
    <t xml:space="preserve">Year </t>
  </si>
  <si>
    <t>Rok</t>
  </si>
  <si>
    <t>Arithmetic mean/AP</t>
  </si>
  <si>
    <t>Levene's test for equality of variances</t>
  </si>
  <si>
    <t>Test for equality of means</t>
  </si>
  <si>
    <t>2.28 &lt; 2.61 =&gt; We do not reject H_0 of equal variances.</t>
  </si>
  <si>
    <t>p &gt; 0.05 =&gt; We do not reject H_0.</t>
  </si>
  <si>
    <t>2.45 &lt; 2.61 =&gt; We do not reject the equality of means.</t>
  </si>
  <si>
    <t>p = 0.06 &gt; 0.05 =&gt; We do not reject the equality of means.</t>
  </si>
  <si>
    <t>p &gt; 0.05 =&gt; Nezamítáme H_0.</t>
  </si>
  <si>
    <t>2.28 &lt; 2.61 =&gt; Nezamítáme H_0 o rovnosti rozptylů.</t>
  </si>
  <si>
    <t>2.45 &lt; 2.61 =&gt; Nezamítáme rovnost průměrů.</t>
  </si>
  <si>
    <t>p=0.06 &gt; 0.05 =&gt; Nezamítáme rovnost průměrů.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</si>
</sst>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5EE-DDCD-46CB-A355-EC1BF7AB0247}">
  <sheetPr>
    <pageSetUpPr fitToPage="1"/>
  </sheetPr>
  <dimension ref="A2:AB58"/>
  <sheetViews>
    <sheetView tabSelected="1" workbookViewId="0"/>
  </sheetViews>
  <sheetFormatPr defaultRowHeight="15" x14ac:dyDescent="0.25"/>
  <cols>
    <col min="1" max="1" width="19" style="5" customWidth="1"/>
    <col min="2" max="7" width="9.140625" style="5"/>
    <col min="8" max="8" width="19.7109375" style="5" customWidth="1"/>
    <col min="9" max="12" width="9.140625" style="5"/>
    <col min="13" max="13" width="11.85546875" style="5" customWidth="1"/>
    <col min="14" max="14" width="15.42578125" style="5" customWidth="1"/>
    <col min="15" max="15" width="9.140625" style="5"/>
    <col min="16" max="16" width="18.28515625" style="5" customWidth="1"/>
    <col min="17" max="18" width="9.140625" style="5"/>
    <col min="19" max="19" width="12.140625" style="5" customWidth="1"/>
    <col min="20" max="20" width="9.140625" style="5"/>
    <col min="21" max="21" width="9.140625" style="5" customWidth="1"/>
    <col min="22" max="22" width="18.140625" style="5" customWidth="1"/>
    <col min="23" max="16384" width="9.140625" style="5"/>
  </cols>
  <sheetData>
    <row r="2" spans="1:28" x14ac:dyDescent="0.25">
      <c r="A2" s="3" t="s">
        <v>45</v>
      </c>
      <c r="B2" s="4"/>
      <c r="H2" s="5" t="s">
        <v>48</v>
      </c>
    </row>
    <row r="3" spans="1:28" x14ac:dyDescent="0.25">
      <c r="A3" s="6" t="s">
        <v>46</v>
      </c>
      <c r="B3" s="4" t="s">
        <v>24</v>
      </c>
      <c r="G3" s="3"/>
      <c r="H3" s="5" t="s">
        <v>25</v>
      </c>
      <c r="L3" s="7"/>
      <c r="N3" s="7"/>
    </row>
    <row r="4" spans="1:28" x14ac:dyDescent="0.25">
      <c r="A4" s="5">
        <v>2024</v>
      </c>
      <c r="B4" s="2">
        <v>105</v>
      </c>
      <c r="C4" s="2">
        <v>98</v>
      </c>
      <c r="D4" s="2">
        <v>95</v>
      </c>
      <c r="E4" s="2">
        <v>101</v>
      </c>
      <c r="F4" s="2">
        <v>105</v>
      </c>
      <c r="H4" s="8">
        <f>ABS(B4-$B$15)</f>
        <v>1.2000000000000028</v>
      </c>
      <c r="I4" s="8">
        <f>ABS(C4-$C$15)</f>
        <v>14.428571428571431</v>
      </c>
      <c r="J4" s="8">
        <f>ABS(D4-$D$15)</f>
        <v>5.5555555555555571</v>
      </c>
      <c r="K4" s="8">
        <f>ABS(E4-$E$15)</f>
        <v>1.125</v>
      </c>
      <c r="L4" s="8">
        <f>ABS(F4-$F$15)</f>
        <v>5.4000000000000057</v>
      </c>
      <c r="N4" s="5" t="s">
        <v>0</v>
      </c>
      <c r="V4" s="5" t="s">
        <v>26</v>
      </c>
    </row>
    <row r="5" spans="1:28" x14ac:dyDescent="0.25">
      <c r="A5" s="5">
        <v>2023</v>
      </c>
      <c r="B5" s="2">
        <v>89</v>
      </c>
      <c r="C5" s="2">
        <v>121</v>
      </c>
      <c r="D5" s="2">
        <v>100</v>
      </c>
      <c r="E5" s="2">
        <v>102</v>
      </c>
      <c r="F5" s="2">
        <v>104</v>
      </c>
      <c r="H5" s="8">
        <f t="shared" ref="H5:H13" si="0">ABS(B5-$B$15)</f>
        <v>14.799999999999997</v>
      </c>
      <c r="I5" s="8">
        <f t="shared" ref="I5:I10" si="1">ABS(C5-$C$15)</f>
        <v>8.5714285714285694</v>
      </c>
      <c r="J5" s="8">
        <f t="shared" ref="J5:J12" si="2">ABS(D5-$D$15)</f>
        <v>0.55555555555555713</v>
      </c>
      <c r="K5" s="8">
        <f t="shared" ref="K5:K11" si="3">ABS(E5-$E$15)</f>
        <v>0.125</v>
      </c>
      <c r="L5" s="8">
        <f t="shared" ref="L5:L13" si="4">ABS(F5-$F$15)</f>
        <v>4.4000000000000057</v>
      </c>
    </row>
    <row r="6" spans="1:28" ht="15.75" thickBot="1" x14ac:dyDescent="0.3">
      <c r="A6" s="5">
        <v>2022</v>
      </c>
      <c r="B6" s="2">
        <v>120</v>
      </c>
      <c r="C6" s="2">
        <v>110</v>
      </c>
      <c r="D6" s="2">
        <v>99</v>
      </c>
      <c r="E6" s="2">
        <v>98</v>
      </c>
      <c r="F6" s="2">
        <v>99</v>
      </c>
      <c r="H6" s="8">
        <f t="shared" si="0"/>
        <v>16.200000000000003</v>
      </c>
      <c r="I6" s="8">
        <f t="shared" si="1"/>
        <v>2.4285714285714306</v>
      </c>
      <c r="J6" s="8">
        <f t="shared" si="2"/>
        <v>1.5555555555555571</v>
      </c>
      <c r="K6" s="8">
        <f t="shared" si="3"/>
        <v>4.125</v>
      </c>
      <c r="L6" s="8">
        <f t="shared" si="4"/>
        <v>0.59999999999999432</v>
      </c>
      <c r="N6" s="5" t="s">
        <v>1</v>
      </c>
      <c r="V6" s="5" t="s">
        <v>27</v>
      </c>
    </row>
    <row r="7" spans="1:28" x14ac:dyDescent="0.25">
      <c r="A7" s="5">
        <v>2021</v>
      </c>
      <c r="B7" s="2">
        <v>111</v>
      </c>
      <c r="C7" s="2">
        <v>98</v>
      </c>
      <c r="D7" s="2">
        <v>98</v>
      </c>
      <c r="E7" s="2">
        <v>105</v>
      </c>
      <c r="F7" s="2">
        <v>104</v>
      </c>
      <c r="H7" s="8">
        <f t="shared" si="0"/>
        <v>7.2000000000000028</v>
      </c>
      <c r="I7" s="8">
        <f t="shared" si="1"/>
        <v>14.428571428571431</v>
      </c>
      <c r="J7" s="8">
        <f t="shared" si="2"/>
        <v>2.5555555555555571</v>
      </c>
      <c r="K7" s="8">
        <f t="shared" si="3"/>
        <v>2.875</v>
      </c>
      <c r="L7" s="8">
        <f t="shared" si="4"/>
        <v>4.4000000000000057</v>
      </c>
      <c r="N7" s="9" t="s">
        <v>2</v>
      </c>
      <c r="O7" s="9" t="s">
        <v>3</v>
      </c>
      <c r="P7" s="9" t="s">
        <v>4</v>
      </c>
      <c r="Q7" s="9" t="s">
        <v>5</v>
      </c>
      <c r="R7" s="9" t="s">
        <v>6</v>
      </c>
      <c r="V7" s="9" t="s">
        <v>28</v>
      </c>
      <c r="W7" s="9" t="s">
        <v>29</v>
      </c>
      <c r="X7" s="9" t="s">
        <v>30</v>
      </c>
      <c r="Y7" s="9" t="s">
        <v>31</v>
      </c>
      <c r="Z7" s="9" t="s">
        <v>32</v>
      </c>
    </row>
    <row r="8" spans="1:28" x14ac:dyDescent="0.25">
      <c r="A8" s="5">
        <v>2020</v>
      </c>
      <c r="B8" s="2">
        <v>100</v>
      </c>
      <c r="C8" s="2">
        <v>130</v>
      </c>
      <c r="D8" s="2">
        <v>100</v>
      </c>
      <c r="E8" s="2">
        <v>95</v>
      </c>
      <c r="F8" s="2">
        <v>92</v>
      </c>
      <c r="H8" s="8">
        <f t="shared" si="0"/>
        <v>3.7999999999999972</v>
      </c>
      <c r="I8" s="8">
        <f t="shared" si="1"/>
        <v>17.571428571428569</v>
      </c>
      <c r="J8" s="8">
        <f t="shared" si="2"/>
        <v>0.55555555555555713</v>
      </c>
      <c r="K8" s="8">
        <f t="shared" si="3"/>
        <v>7.125</v>
      </c>
      <c r="L8" s="8">
        <f t="shared" si="4"/>
        <v>7.5999999999999943</v>
      </c>
      <c r="N8" s="5" t="s">
        <v>7</v>
      </c>
      <c r="O8" s="5">
        <v>10</v>
      </c>
      <c r="P8" s="5">
        <v>91.6</v>
      </c>
      <c r="Q8" s="5">
        <v>9.16</v>
      </c>
      <c r="R8" s="5">
        <v>47.838222222222242</v>
      </c>
      <c r="V8" s="5" t="s">
        <v>33</v>
      </c>
      <c r="W8" s="5">
        <v>10</v>
      </c>
      <c r="X8" s="5">
        <v>91.6</v>
      </c>
      <c r="Y8" s="5">
        <v>9.16</v>
      </c>
      <c r="Z8" s="5">
        <v>47.838222222222242</v>
      </c>
    </row>
    <row r="9" spans="1:28" x14ac:dyDescent="0.25">
      <c r="A9" s="5">
        <v>2019</v>
      </c>
      <c r="B9" s="2">
        <v>98</v>
      </c>
      <c r="C9" s="2">
        <v>110</v>
      </c>
      <c r="D9" s="2">
        <v>120</v>
      </c>
      <c r="E9" s="2">
        <v>110</v>
      </c>
      <c r="F9" s="2">
        <v>100</v>
      </c>
      <c r="H9" s="8">
        <f t="shared" si="0"/>
        <v>5.7999999999999972</v>
      </c>
      <c r="I9" s="8">
        <f t="shared" si="1"/>
        <v>2.4285714285714306</v>
      </c>
      <c r="J9" s="8">
        <f t="shared" si="2"/>
        <v>19.444444444444443</v>
      </c>
      <c r="K9" s="8">
        <f t="shared" si="3"/>
        <v>7.875</v>
      </c>
      <c r="L9" s="8">
        <f t="shared" si="4"/>
        <v>0.40000000000000568</v>
      </c>
      <c r="N9" s="5" t="s">
        <v>8</v>
      </c>
      <c r="O9" s="5">
        <v>7</v>
      </c>
      <c r="P9" s="5">
        <v>67.428571428571431</v>
      </c>
      <c r="Q9" s="5">
        <v>9.6326530612244898</v>
      </c>
      <c r="R9" s="5">
        <v>36.366375121477155</v>
      </c>
      <c r="V9" s="5" t="s">
        <v>34</v>
      </c>
      <c r="W9" s="5">
        <v>7</v>
      </c>
      <c r="X9" s="5">
        <v>67.428571428571431</v>
      </c>
      <c r="Y9" s="5">
        <v>9.6326530612244898</v>
      </c>
      <c r="Z9" s="5">
        <v>36.366375121477155</v>
      </c>
    </row>
    <row r="10" spans="1:28" x14ac:dyDescent="0.25">
      <c r="A10" s="5">
        <v>2018</v>
      </c>
      <c r="B10" s="2">
        <v>97</v>
      </c>
      <c r="C10" s="2">
        <v>120</v>
      </c>
      <c r="D10" s="2">
        <v>104</v>
      </c>
      <c r="E10" s="2">
        <v>94</v>
      </c>
      <c r="F10" s="2">
        <v>92</v>
      </c>
      <c r="H10" s="8">
        <f t="shared" si="0"/>
        <v>6.7999999999999972</v>
      </c>
      <c r="I10" s="8">
        <f t="shared" si="1"/>
        <v>7.5714285714285694</v>
      </c>
      <c r="J10" s="8">
        <f t="shared" si="2"/>
        <v>3.4444444444444429</v>
      </c>
      <c r="K10" s="8">
        <f t="shared" si="3"/>
        <v>8.125</v>
      </c>
      <c r="L10" s="8">
        <f t="shared" si="4"/>
        <v>7.5999999999999943</v>
      </c>
      <c r="N10" s="5" t="s">
        <v>9</v>
      </c>
      <c r="O10" s="5">
        <v>9</v>
      </c>
      <c r="P10" s="5">
        <v>45.777777777777786</v>
      </c>
      <c r="Q10" s="5">
        <v>5.086419753086421</v>
      </c>
      <c r="R10" s="5">
        <v>38.922153635116601</v>
      </c>
      <c r="V10" s="5" t="s">
        <v>35</v>
      </c>
      <c r="W10" s="5">
        <v>9</v>
      </c>
      <c r="X10" s="5">
        <v>45.777777777777786</v>
      </c>
      <c r="Y10" s="5">
        <v>5.086419753086421</v>
      </c>
      <c r="Z10" s="5">
        <v>38.922153635116601</v>
      </c>
    </row>
    <row r="11" spans="1:28" x14ac:dyDescent="0.25">
      <c r="A11" s="5">
        <v>2017</v>
      </c>
      <c r="B11" s="2">
        <v>125</v>
      </c>
      <c r="C11" s="1"/>
      <c r="D11" s="2">
        <v>90</v>
      </c>
      <c r="E11" s="2">
        <v>112</v>
      </c>
      <c r="F11" s="2">
        <v>98</v>
      </c>
      <c r="H11" s="8">
        <f t="shared" si="0"/>
        <v>21.200000000000003</v>
      </c>
      <c r="I11" s="8"/>
      <c r="J11" s="8">
        <f t="shared" si="2"/>
        <v>10.555555555555557</v>
      </c>
      <c r="K11" s="8">
        <f t="shared" si="3"/>
        <v>9.875</v>
      </c>
      <c r="L11" s="8">
        <f t="shared" si="4"/>
        <v>1.5999999999999943</v>
      </c>
      <c r="N11" s="5" t="s">
        <v>21</v>
      </c>
      <c r="O11" s="5">
        <v>8</v>
      </c>
      <c r="P11" s="5">
        <v>41.25</v>
      </c>
      <c r="Q11" s="5">
        <v>5.15625</v>
      </c>
      <c r="R11" s="5">
        <v>12.8828125</v>
      </c>
      <c r="V11" s="5" t="s">
        <v>36</v>
      </c>
      <c r="W11" s="5">
        <v>8</v>
      </c>
      <c r="X11" s="5">
        <v>41.25</v>
      </c>
      <c r="Y11" s="5">
        <v>5.15625</v>
      </c>
      <c r="Z11" s="5">
        <v>12.8828125</v>
      </c>
    </row>
    <row r="12" spans="1:28" ht="15.75" thickBot="1" x14ac:dyDescent="0.3">
      <c r="A12" s="5">
        <v>2016</v>
      </c>
      <c r="B12" s="2">
        <v>103</v>
      </c>
      <c r="C12" s="1"/>
      <c r="D12" s="2">
        <v>99</v>
      </c>
      <c r="E12" s="1"/>
      <c r="F12" s="2">
        <v>100</v>
      </c>
      <c r="H12" s="8">
        <f t="shared" si="0"/>
        <v>0.79999999999999716</v>
      </c>
      <c r="I12" s="8"/>
      <c r="J12" s="8">
        <f t="shared" si="2"/>
        <v>1.5555555555555571</v>
      </c>
      <c r="K12" s="8"/>
      <c r="L12" s="8">
        <f t="shared" si="4"/>
        <v>0.40000000000000568</v>
      </c>
      <c r="N12" s="10" t="s">
        <v>22</v>
      </c>
      <c r="O12" s="10">
        <v>10</v>
      </c>
      <c r="P12" s="10">
        <v>34.800000000000011</v>
      </c>
      <c r="Q12" s="10">
        <v>3.4800000000000013</v>
      </c>
      <c r="R12" s="10">
        <v>7.9217777777777663</v>
      </c>
      <c r="V12" s="10" t="s">
        <v>37</v>
      </c>
      <c r="W12" s="10">
        <v>10</v>
      </c>
      <c r="X12" s="10">
        <v>34.800000000000011</v>
      </c>
      <c r="Y12" s="10">
        <v>3.4800000000000013</v>
      </c>
      <c r="Z12" s="10">
        <v>7.9217777777777663</v>
      </c>
    </row>
    <row r="13" spans="1:28" x14ac:dyDescent="0.25">
      <c r="A13" s="5">
        <v>2015</v>
      </c>
      <c r="B13" s="2">
        <v>90</v>
      </c>
      <c r="C13" s="1"/>
      <c r="D13" s="1"/>
      <c r="E13" s="1"/>
      <c r="F13" s="2">
        <v>102</v>
      </c>
      <c r="H13" s="8">
        <f t="shared" si="0"/>
        <v>13.799999999999997</v>
      </c>
      <c r="I13" s="8"/>
      <c r="J13" s="8"/>
      <c r="K13" s="8"/>
      <c r="L13" s="8">
        <f t="shared" si="4"/>
        <v>2.4000000000000057</v>
      </c>
    </row>
    <row r="15" spans="1:28" ht="15.75" thickBot="1" x14ac:dyDescent="0.3">
      <c r="A15" s="6" t="s">
        <v>47</v>
      </c>
      <c r="B15" s="1">
        <f>AVERAGE(B4:B13)</f>
        <v>103.8</v>
      </c>
      <c r="C15" s="1">
        <f t="shared" ref="C15:F15" si="5">AVERAGE(C4:C13)</f>
        <v>112.42857142857143</v>
      </c>
      <c r="D15" s="1">
        <f t="shared" si="5"/>
        <v>100.55555555555556</v>
      </c>
      <c r="E15" s="1">
        <f t="shared" si="5"/>
        <v>102.125</v>
      </c>
      <c r="F15" s="1">
        <f t="shared" si="5"/>
        <v>99.6</v>
      </c>
      <c r="N15" s="5" t="s">
        <v>10</v>
      </c>
      <c r="V15" s="5" t="s">
        <v>10</v>
      </c>
    </row>
    <row r="16" spans="1:28" x14ac:dyDescent="0.25">
      <c r="N16" s="9" t="s">
        <v>11</v>
      </c>
      <c r="O16" s="9" t="s">
        <v>12</v>
      </c>
      <c r="P16" s="9" t="s">
        <v>13</v>
      </c>
      <c r="Q16" s="9" t="s">
        <v>14</v>
      </c>
      <c r="R16" s="9" t="s">
        <v>15</v>
      </c>
      <c r="S16" s="9" t="s">
        <v>16</v>
      </c>
      <c r="T16" s="9" t="s">
        <v>17</v>
      </c>
      <c r="V16" s="9" t="s">
        <v>38</v>
      </c>
      <c r="W16" s="9" t="s">
        <v>12</v>
      </c>
      <c r="X16" s="9" t="s">
        <v>39</v>
      </c>
      <c r="Y16" s="9" t="s">
        <v>14</v>
      </c>
      <c r="Z16" s="9" t="s">
        <v>15</v>
      </c>
      <c r="AA16" s="9" t="s">
        <v>40</v>
      </c>
      <c r="AB16" s="9" t="s">
        <v>41</v>
      </c>
    </row>
    <row r="17" spans="7:28" x14ac:dyDescent="0.25">
      <c r="N17" s="5" t="s">
        <v>18</v>
      </c>
      <c r="O17" s="5">
        <v>262.48250222855813</v>
      </c>
      <c r="P17" s="5">
        <v>4</v>
      </c>
      <c r="Q17" s="5">
        <v>65.620625557139533</v>
      </c>
      <c r="R17" s="5">
        <v>2.2817541224493922</v>
      </c>
      <c r="S17" s="5">
        <v>7.7820588501917962E-2</v>
      </c>
      <c r="T17" s="5">
        <v>2.612305611728392</v>
      </c>
      <c r="V17" s="5" t="s">
        <v>42</v>
      </c>
      <c r="W17" s="5">
        <v>262.48250222855813</v>
      </c>
      <c r="X17" s="5">
        <v>4</v>
      </c>
      <c r="Y17" s="5">
        <v>65.620625557139533</v>
      </c>
      <c r="Z17" s="5">
        <v>2.2817541224493922</v>
      </c>
      <c r="AA17" s="5">
        <v>7.7820588501917962E-2</v>
      </c>
      <c r="AB17" s="5">
        <v>2.612305611728392</v>
      </c>
    </row>
    <row r="18" spans="7:28" x14ac:dyDescent="0.25">
      <c r="N18" s="5" t="s">
        <v>19</v>
      </c>
      <c r="O18" s="5">
        <v>1121.5951673097954</v>
      </c>
      <c r="P18" s="5">
        <v>39</v>
      </c>
      <c r="Q18" s="5">
        <v>28.75885044384091</v>
      </c>
      <c r="V18" s="5" t="s">
        <v>43</v>
      </c>
      <c r="W18" s="5">
        <v>1121.5951673097954</v>
      </c>
      <c r="X18" s="5">
        <v>39</v>
      </c>
      <c r="Y18" s="5">
        <v>28.75885044384091</v>
      </c>
    </row>
    <row r="20" spans="7:28" ht="15.75" thickBot="1" x14ac:dyDescent="0.3">
      <c r="N20" s="10" t="s">
        <v>20</v>
      </c>
      <c r="O20" s="10">
        <v>1384.0776695383536</v>
      </c>
      <c r="P20" s="10">
        <v>43</v>
      </c>
      <c r="Q20" s="10"/>
      <c r="R20" s="10"/>
      <c r="S20" s="10"/>
      <c r="T20" s="10"/>
      <c r="V20" s="10" t="s">
        <v>44</v>
      </c>
      <c r="W20" s="10">
        <v>1384.0776695383536</v>
      </c>
      <c r="X20" s="10">
        <v>43</v>
      </c>
      <c r="Y20" s="10"/>
      <c r="Z20" s="10"/>
      <c r="AA20" s="10"/>
      <c r="AB20" s="10"/>
    </row>
    <row r="22" spans="7:28" x14ac:dyDescent="0.25">
      <c r="N22" s="7"/>
      <c r="O22" s="11" t="s">
        <v>55</v>
      </c>
      <c r="V22" s="5" t="s">
        <v>50</v>
      </c>
    </row>
    <row r="23" spans="7:28" x14ac:dyDescent="0.25">
      <c r="H23" s="5" t="s">
        <v>49</v>
      </c>
      <c r="O23" s="5" t="s">
        <v>54</v>
      </c>
      <c r="V23" s="5" t="s">
        <v>51</v>
      </c>
    </row>
    <row r="24" spans="7:28" x14ac:dyDescent="0.25">
      <c r="G24" s="3"/>
      <c r="H24" s="5" t="s">
        <v>23</v>
      </c>
    </row>
    <row r="25" spans="7:28" x14ac:dyDescent="0.25">
      <c r="H25" s="5" t="s">
        <v>0</v>
      </c>
      <c r="P25" s="5" t="s">
        <v>26</v>
      </c>
    </row>
    <row r="27" spans="7:28" ht="15.75" thickBot="1" x14ac:dyDescent="0.3">
      <c r="H27" s="5" t="s">
        <v>1</v>
      </c>
      <c r="P27" s="5" t="s">
        <v>27</v>
      </c>
    </row>
    <row r="28" spans="7:28" x14ac:dyDescent="0.25">
      <c r="H28" s="9" t="s">
        <v>2</v>
      </c>
      <c r="I28" s="9" t="s">
        <v>3</v>
      </c>
      <c r="J28" s="9" t="s">
        <v>4</v>
      </c>
      <c r="K28" s="9" t="s">
        <v>5</v>
      </c>
      <c r="L28" s="9" t="s">
        <v>6</v>
      </c>
      <c r="N28" s="12"/>
      <c r="O28" s="12"/>
      <c r="P28" s="9" t="s">
        <v>28</v>
      </c>
      <c r="Q28" s="9" t="s">
        <v>29</v>
      </c>
      <c r="R28" s="9" t="s">
        <v>30</v>
      </c>
      <c r="S28" s="9" t="s">
        <v>31</v>
      </c>
      <c r="T28" s="9" t="s">
        <v>32</v>
      </c>
    </row>
    <row r="29" spans="7:28" x14ac:dyDescent="0.25">
      <c r="H29" s="5" t="s">
        <v>7</v>
      </c>
      <c r="I29" s="5">
        <v>10</v>
      </c>
      <c r="J29" s="5">
        <v>1038</v>
      </c>
      <c r="K29" s="5">
        <v>103.8</v>
      </c>
      <c r="L29" s="5">
        <v>141.06666666666732</v>
      </c>
      <c r="P29" s="5" t="s">
        <v>33</v>
      </c>
      <c r="Q29" s="5">
        <v>10</v>
      </c>
      <c r="R29" s="5">
        <v>1038</v>
      </c>
      <c r="S29" s="5">
        <v>103.8</v>
      </c>
      <c r="T29" s="5">
        <v>141.06666666666732</v>
      </c>
    </row>
    <row r="30" spans="7:28" x14ac:dyDescent="0.25">
      <c r="H30" s="5" t="s">
        <v>8</v>
      </c>
      <c r="I30" s="5">
        <v>7</v>
      </c>
      <c r="J30" s="5">
        <v>787</v>
      </c>
      <c r="K30" s="5">
        <v>112.42857142857143</v>
      </c>
      <c r="L30" s="5">
        <v>144.61904761904762</v>
      </c>
      <c r="P30" s="5" t="s">
        <v>34</v>
      </c>
      <c r="Q30" s="5">
        <v>7</v>
      </c>
      <c r="R30" s="5">
        <v>787</v>
      </c>
      <c r="S30" s="5">
        <v>112.42857142857143</v>
      </c>
      <c r="T30" s="5">
        <v>144.61904761904762</v>
      </c>
    </row>
    <row r="31" spans="7:28" x14ac:dyDescent="0.25">
      <c r="H31" s="5" t="s">
        <v>9</v>
      </c>
      <c r="I31" s="5">
        <v>9</v>
      </c>
      <c r="J31" s="5">
        <v>905</v>
      </c>
      <c r="K31" s="5">
        <v>100.55555555555556</v>
      </c>
      <c r="L31" s="5">
        <v>68.027777777777786</v>
      </c>
      <c r="P31" s="5" t="s">
        <v>35</v>
      </c>
      <c r="Q31" s="5">
        <v>9</v>
      </c>
      <c r="R31" s="5">
        <v>905</v>
      </c>
      <c r="S31" s="5">
        <v>100.55555555555556</v>
      </c>
      <c r="T31" s="5">
        <v>68.027777777777786</v>
      </c>
    </row>
    <row r="32" spans="7:28" x14ac:dyDescent="0.25">
      <c r="H32" s="5" t="s">
        <v>21</v>
      </c>
      <c r="I32" s="5">
        <v>8</v>
      </c>
      <c r="J32" s="5">
        <v>817</v>
      </c>
      <c r="K32" s="5">
        <v>102.125</v>
      </c>
      <c r="L32" s="5">
        <v>43.267857142857146</v>
      </c>
      <c r="P32" s="5" t="s">
        <v>36</v>
      </c>
      <c r="Q32" s="5">
        <v>8</v>
      </c>
      <c r="R32" s="5">
        <v>817</v>
      </c>
      <c r="S32" s="5">
        <v>102.125</v>
      </c>
      <c r="T32" s="5">
        <v>43.267857142857146</v>
      </c>
    </row>
    <row r="33" spans="8:22" ht="15.75" thickBot="1" x14ac:dyDescent="0.3">
      <c r="H33" s="10" t="s">
        <v>22</v>
      </c>
      <c r="I33" s="10">
        <v>10</v>
      </c>
      <c r="J33" s="10">
        <v>996</v>
      </c>
      <c r="K33" s="10">
        <v>99.6</v>
      </c>
      <c r="L33" s="10">
        <v>21.377777777777776</v>
      </c>
      <c r="P33" s="10" t="s">
        <v>37</v>
      </c>
      <c r="Q33" s="10">
        <v>10</v>
      </c>
      <c r="R33" s="10">
        <v>996</v>
      </c>
      <c r="S33" s="10">
        <v>99.6</v>
      </c>
      <c r="T33" s="10">
        <v>21.377777777777776</v>
      </c>
    </row>
    <row r="36" spans="8:22" ht="15.75" thickBot="1" x14ac:dyDescent="0.3">
      <c r="H36" s="5" t="s">
        <v>10</v>
      </c>
      <c r="P36" s="5" t="s">
        <v>10</v>
      </c>
    </row>
    <row r="37" spans="8:22" x14ac:dyDescent="0.25">
      <c r="H37" s="9" t="s">
        <v>11</v>
      </c>
      <c r="I37" s="9" t="s">
        <v>12</v>
      </c>
      <c r="J37" s="9" t="s">
        <v>13</v>
      </c>
      <c r="K37" s="9" t="s">
        <v>14</v>
      </c>
      <c r="L37" s="9" t="s">
        <v>15</v>
      </c>
      <c r="M37" s="9" t="s">
        <v>16</v>
      </c>
      <c r="N37" s="9" t="s">
        <v>17</v>
      </c>
      <c r="P37" s="9" t="s">
        <v>38</v>
      </c>
      <c r="Q37" s="9" t="s">
        <v>12</v>
      </c>
      <c r="R37" s="9" t="s">
        <v>39</v>
      </c>
      <c r="S37" s="9" t="s">
        <v>14</v>
      </c>
      <c r="T37" s="9" t="s">
        <v>15</v>
      </c>
      <c r="U37" s="9" t="s">
        <v>40</v>
      </c>
      <c r="V37" s="9" t="s">
        <v>41</v>
      </c>
    </row>
    <row r="38" spans="8:22" x14ac:dyDescent="0.25">
      <c r="H38" s="5" t="s">
        <v>18</v>
      </c>
      <c r="I38" s="5">
        <v>801.43849206349205</v>
      </c>
      <c r="J38" s="5">
        <v>4</v>
      </c>
      <c r="K38" s="5">
        <v>200.35962301587301</v>
      </c>
      <c r="L38" s="5">
        <v>2.4597069351132617</v>
      </c>
      <c r="M38" s="5">
        <v>6.1311425552638396E-2</v>
      </c>
      <c r="N38" s="5">
        <v>2.6123056120000001</v>
      </c>
      <c r="P38" s="5" t="s">
        <v>42</v>
      </c>
      <c r="Q38" s="5">
        <v>801.43849206349205</v>
      </c>
      <c r="R38" s="5">
        <v>4</v>
      </c>
      <c r="S38" s="5">
        <v>200.35962301587301</v>
      </c>
      <c r="T38" s="5">
        <v>2.4597069351132617</v>
      </c>
      <c r="U38" s="5">
        <v>6.1311425552638396E-2</v>
      </c>
      <c r="V38" s="5">
        <v>2.612305611728392</v>
      </c>
    </row>
    <row r="39" spans="8:22" x14ac:dyDescent="0.25">
      <c r="H39" s="5" t="s">
        <v>19</v>
      </c>
      <c r="I39" s="5">
        <v>3176.811507936508</v>
      </c>
      <c r="J39" s="5">
        <v>39</v>
      </c>
      <c r="K39" s="5">
        <v>81.456705331705336</v>
      </c>
      <c r="P39" s="5" t="s">
        <v>43</v>
      </c>
      <c r="Q39" s="5">
        <v>3176.811507936508</v>
      </c>
      <c r="R39" s="5">
        <v>39</v>
      </c>
      <c r="S39" s="5">
        <v>81.456705331705336</v>
      </c>
    </row>
    <row r="41" spans="8:22" ht="15.75" thickBot="1" x14ac:dyDescent="0.3">
      <c r="H41" s="10" t="s">
        <v>20</v>
      </c>
      <c r="I41" s="10">
        <v>3978.25</v>
      </c>
      <c r="J41" s="10">
        <v>43</v>
      </c>
      <c r="K41" s="10"/>
      <c r="L41" s="10"/>
      <c r="M41" s="10"/>
      <c r="N41" s="10"/>
      <c r="P41" s="10" t="s">
        <v>44</v>
      </c>
      <c r="Q41" s="10">
        <v>3978.25</v>
      </c>
      <c r="R41" s="10">
        <v>43</v>
      </c>
      <c r="S41" s="10"/>
      <c r="T41" s="10"/>
      <c r="U41" s="10"/>
      <c r="V41" s="10"/>
    </row>
    <row r="43" spans="8:22" x14ac:dyDescent="0.25">
      <c r="H43" s="7"/>
      <c r="I43" s="13" t="s">
        <v>56</v>
      </c>
      <c r="Q43" s="5" t="s">
        <v>52</v>
      </c>
    </row>
    <row r="44" spans="8:22" x14ac:dyDescent="0.25">
      <c r="I44" s="5" t="s">
        <v>57</v>
      </c>
      <c r="Q44" s="5" t="s">
        <v>53</v>
      </c>
    </row>
    <row r="49" spans="8:14" x14ac:dyDescent="0.25">
      <c r="H49" s="12"/>
      <c r="I49" s="12"/>
      <c r="J49" s="12"/>
      <c r="K49" s="12"/>
      <c r="L49" s="12"/>
    </row>
    <row r="58" spans="8:14" x14ac:dyDescent="0.25">
      <c r="H58" s="12"/>
      <c r="I58" s="12"/>
      <c r="J58" s="12"/>
      <c r="K58" s="12"/>
      <c r="L58" s="12"/>
      <c r="M58" s="12"/>
      <c r="N58" s="12"/>
    </row>
  </sheetData>
  <pageMargins left="0.7" right="0.7" top="0.78740157499999996" bottom="0.78740157499999996" header="0.3" footer="0.3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Recenzent</dc:creator>
  <cp:lastModifiedBy>Fiala Jan RNDr. et PhDr. Ph.D.</cp:lastModifiedBy>
  <cp:lastPrinted>2022-04-25T19:19:11Z</cp:lastPrinted>
  <dcterms:created xsi:type="dcterms:W3CDTF">2022-04-24T10:38:08Z</dcterms:created>
  <dcterms:modified xsi:type="dcterms:W3CDTF">2026-07-22T07:32:58Z</dcterms:modified>
</cp:coreProperties>
</file>